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600" windowHeight="97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3" i="9" s="1"/>
  <c r="F294" i="9"/>
  <c r="F292" i="9"/>
  <c r="F291" i="9"/>
  <c r="H290" i="9"/>
  <c r="G290" i="9"/>
  <c r="F290" i="9"/>
  <c r="E290" i="9"/>
  <c r="B290" i="9" s="1"/>
  <c r="F289" i="9"/>
  <c r="H288" i="9"/>
  <c r="G288" i="9"/>
  <c r="E288" i="9" s="1"/>
  <c r="B288" i="9" s="1"/>
  <c r="F288" i="9"/>
  <c r="F287" i="9"/>
  <c r="F286" i="9"/>
  <c r="H285" i="9"/>
  <c r="G285" i="9"/>
  <c r="F285" i="9"/>
  <c r="H284" i="9"/>
  <c r="G284" i="9"/>
  <c r="F284" i="9"/>
  <c r="H283" i="9"/>
  <c r="G283" i="9"/>
  <c r="F283" i="9"/>
  <c r="F282" i="9"/>
  <c r="H281" i="9"/>
  <c r="G281" i="9"/>
  <c r="E281" i="9" s="1"/>
  <c r="B281" i="9" s="1"/>
  <c r="F281" i="9"/>
  <c r="H280" i="9"/>
  <c r="G280" i="9"/>
  <c r="F280" i="9"/>
  <c r="H279" i="9"/>
  <c r="G279" i="9"/>
  <c r="F279" i="9"/>
  <c r="F278" i="9"/>
  <c r="F277" i="9"/>
  <c r="F276" i="9"/>
  <c r="F275" i="9"/>
  <c r="L274" i="9"/>
  <c r="F274" i="9" s="1"/>
  <c r="H274" i="9"/>
  <c r="I273" i="9"/>
  <c r="H273" i="9"/>
  <c r="F273" i="9"/>
  <c r="E272" i="9"/>
  <c r="M271" i="9"/>
  <c r="L271" i="9"/>
  <c r="F271" i="9" s="1"/>
  <c r="B271" i="9" s="1"/>
  <c r="E271" i="9"/>
  <c r="M270" i="9"/>
  <c r="L270" i="9"/>
  <c r="F270" i="9" s="1"/>
  <c r="E270" i="9"/>
  <c r="M269" i="9"/>
  <c r="F269" i="9" s="1"/>
  <c r="L269" i="9"/>
  <c r="E269" i="9"/>
  <c r="M268" i="9"/>
  <c r="L268" i="9"/>
  <c r="F268" i="9" s="1"/>
  <c r="E268" i="9"/>
  <c r="M267" i="9"/>
  <c r="L267" i="9"/>
  <c r="E267" i="9"/>
  <c r="M266" i="9"/>
  <c r="L266" i="9"/>
  <c r="F266" i="9" s="1"/>
  <c r="B266" i="9" s="1"/>
  <c r="E266" i="9"/>
  <c r="M265" i="9"/>
  <c r="L265" i="9"/>
  <c r="F265" i="9"/>
  <c r="E265" i="9"/>
  <c r="M264" i="9"/>
  <c r="L264" i="9"/>
  <c r="F264" i="9"/>
  <c r="E264" i="9"/>
  <c r="M263" i="9"/>
  <c r="L263" i="9"/>
  <c r="F263" i="9" s="1"/>
  <c r="E263" i="9"/>
  <c r="M262" i="9"/>
  <c r="L262" i="9"/>
  <c r="E262" i="9"/>
  <c r="M261" i="9"/>
  <c r="L261" i="9"/>
  <c r="F261" i="9" s="1"/>
  <c r="E261" i="9"/>
  <c r="M260" i="9"/>
  <c r="L260" i="9"/>
  <c r="F260" i="9" s="1"/>
  <c r="E260" i="9"/>
  <c r="M259" i="9"/>
  <c r="L259" i="9"/>
  <c r="E259" i="9"/>
  <c r="M258" i="9"/>
  <c r="L258" i="9"/>
  <c r="F258" i="9" s="1"/>
  <c r="B258" i="9" s="1"/>
  <c r="E258" i="9"/>
  <c r="M257" i="9"/>
  <c r="L257" i="9"/>
  <c r="F257" i="9"/>
  <c r="E257" i="9"/>
  <c r="M256" i="9"/>
  <c r="L256" i="9"/>
  <c r="F256" i="9"/>
  <c r="E256" i="9"/>
  <c r="M255" i="9"/>
  <c r="L255" i="9"/>
  <c r="F255" i="9" s="1"/>
  <c r="E255" i="9"/>
  <c r="M254" i="9"/>
  <c r="L254" i="9"/>
  <c r="E254" i="9"/>
  <c r="M253" i="9"/>
  <c r="L253" i="9"/>
  <c r="F253" i="9" s="1"/>
  <c r="E253" i="9"/>
  <c r="M252" i="9"/>
  <c r="L252" i="9"/>
  <c r="F252" i="9" s="1"/>
  <c r="E252" i="9"/>
  <c r="M251" i="9"/>
  <c r="L251" i="9"/>
  <c r="E251" i="9"/>
  <c r="M250" i="9"/>
  <c r="L250" i="9"/>
  <c r="F250" i="9" s="1"/>
  <c r="B250" i="9" s="1"/>
  <c r="E250" i="9"/>
  <c r="M249" i="9"/>
  <c r="L249" i="9"/>
  <c r="F249" i="9"/>
  <c r="E249" i="9"/>
  <c r="M248" i="9"/>
  <c r="L248" i="9"/>
  <c r="F248" i="9"/>
  <c r="E248" i="9"/>
  <c r="M247" i="9"/>
  <c r="L247" i="9"/>
  <c r="F247" i="9" s="1"/>
  <c r="E247" i="9"/>
  <c r="M246" i="9"/>
  <c r="L246" i="9"/>
  <c r="E246" i="9"/>
  <c r="M245" i="9"/>
  <c r="L245" i="9"/>
  <c r="F245" i="9" s="1"/>
  <c r="E245" i="9"/>
  <c r="M244" i="9"/>
  <c r="L244" i="9"/>
  <c r="F244" i="9" s="1"/>
  <c r="E244" i="9"/>
  <c r="M243" i="9"/>
  <c r="L243" i="9"/>
  <c r="E243" i="9"/>
  <c r="M242" i="9"/>
  <c r="L242" i="9"/>
  <c r="F242" i="9" s="1"/>
  <c r="B242" i="9" s="1"/>
  <c r="E242" i="9"/>
  <c r="M241" i="9"/>
  <c r="L241" i="9"/>
  <c r="F241" i="9"/>
  <c r="E241" i="9"/>
  <c r="M240" i="9"/>
  <c r="L240" i="9"/>
  <c r="F240" i="9"/>
  <c r="E240" i="9"/>
  <c r="M239" i="9"/>
  <c r="L239" i="9"/>
  <c r="F239" i="9" s="1"/>
  <c r="E239" i="9"/>
  <c r="M238" i="9"/>
  <c r="L238" i="9"/>
  <c r="E238" i="9"/>
  <c r="M237" i="9"/>
  <c r="L237" i="9"/>
  <c r="F237" i="9" s="1"/>
  <c r="E237" i="9"/>
  <c r="M236" i="9"/>
  <c r="L236" i="9"/>
  <c r="F236" i="9" s="1"/>
  <c r="E236" i="9"/>
  <c r="M235" i="9"/>
  <c r="L235" i="9"/>
  <c r="E235" i="9"/>
  <c r="M234" i="9"/>
  <c r="L234" i="9"/>
  <c r="F234" i="9" s="1"/>
  <c r="B234" i="9" s="1"/>
  <c r="E234" i="9"/>
  <c r="M233" i="9"/>
  <c r="L233" i="9"/>
  <c r="F233" i="9"/>
  <c r="E233" i="9"/>
  <c r="M232" i="9"/>
  <c r="L232" i="9"/>
  <c r="F232" i="9"/>
  <c r="E232" i="9"/>
  <c r="M231" i="9"/>
  <c r="L231" i="9"/>
  <c r="F231" i="9" s="1"/>
  <c r="E231" i="9"/>
  <c r="M230" i="9"/>
  <c r="L230" i="9"/>
  <c r="E230" i="9"/>
  <c r="M229" i="9"/>
  <c r="L229" i="9"/>
  <c r="F229" i="9" s="1"/>
  <c r="E229" i="9"/>
  <c r="M228" i="9"/>
  <c r="L228" i="9"/>
  <c r="F228" i="9" s="1"/>
  <c r="E228" i="9"/>
  <c r="M227" i="9"/>
  <c r="L227" i="9"/>
  <c r="E227" i="9"/>
  <c r="M226" i="9"/>
  <c r="L226" i="9"/>
  <c r="F226" i="9" s="1"/>
  <c r="B226" i="9" s="1"/>
  <c r="E226" i="9"/>
  <c r="H225" i="9"/>
  <c r="G225" i="9"/>
  <c r="E225" i="9" s="1"/>
  <c r="B225" i="9" s="1"/>
  <c r="F225" i="9"/>
  <c r="M224" i="9"/>
  <c r="L224" i="9"/>
  <c r="F224" i="9" s="1"/>
  <c r="B224" i="9" s="1"/>
  <c r="E224" i="9"/>
  <c r="M223" i="9"/>
  <c r="L223" i="9"/>
  <c r="F223" i="9" s="1"/>
  <c r="B223" i="9" s="1"/>
  <c r="E223" i="9"/>
  <c r="M222" i="9"/>
  <c r="L222" i="9"/>
  <c r="F222" i="9" s="1"/>
  <c r="E222" i="9"/>
  <c r="M221" i="9"/>
  <c r="F221" i="9" s="1"/>
  <c r="L221" i="9"/>
  <c r="E221" i="9"/>
  <c r="M220" i="9"/>
  <c r="L220" i="9"/>
  <c r="E220" i="9"/>
  <c r="M219" i="9"/>
  <c r="L219" i="9"/>
  <c r="E219" i="9"/>
  <c r="M218" i="9"/>
  <c r="L218" i="9"/>
  <c r="E218" i="9"/>
  <c r="M217" i="9"/>
  <c r="L217" i="9"/>
  <c r="E217" i="9"/>
  <c r="M216" i="9"/>
  <c r="L216" i="9"/>
  <c r="E216" i="9"/>
  <c r="M215" i="9"/>
  <c r="L215" i="9"/>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E156" i="9"/>
  <c r="H155" i="9"/>
  <c r="G155" i="9"/>
  <c r="F155" i="9"/>
  <c r="H154" i="9"/>
  <c r="G154" i="9"/>
  <c r="F154" i="9"/>
  <c r="H153" i="9"/>
  <c r="E153" i="9" s="1"/>
  <c r="B153" i="9" s="1"/>
  <c r="G153" i="9"/>
  <c r="F153" i="9"/>
  <c r="H152" i="9"/>
  <c r="G152" i="9"/>
  <c r="E152" i="9" s="1"/>
  <c r="B152" i="9" s="1"/>
  <c r="F152" i="9"/>
  <c r="H151" i="9"/>
  <c r="G151" i="9"/>
  <c r="E151" i="9" s="1"/>
  <c r="B151" i="9" s="1"/>
  <c r="F151" i="9"/>
  <c r="H150" i="9"/>
  <c r="G150" i="9"/>
  <c r="E150" i="9" s="1"/>
  <c r="F150" i="9"/>
  <c r="H149" i="9"/>
  <c r="E149" i="9" s="1"/>
  <c r="B149" i="9" s="1"/>
  <c r="G149" i="9"/>
  <c r="F149" i="9"/>
  <c r="H148" i="9"/>
  <c r="G148" i="9"/>
  <c r="E148" i="9" s="1"/>
  <c r="B148" i="9" s="1"/>
  <c r="F148" i="9"/>
  <c r="H147" i="9"/>
  <c r="E147" i="9" s="1"/>
  <c r="B147" i="9" s="1"/>
  <c r="G147" i="9"/>
  <c r="F147" i="9"/>
  <c r="H146" i="9"/>
  <c r="G146" i="9"/>
  <c r="E146" i="9" s="1"/>
  <c r="B146" i="9" s="1"/>
  <c r="F146" i="9"/>
  <c r="H145" i="9"/>
  <c r="G145" i="9"/>
  <c r="F145" i="9"/>
  <c r="H144" i="9"/>
  <c r="G144" i="9"/>
  <c r="F144" i="9"/>
  <c r="E144" i="9"/>
  <c r="B144" i="9" s="1"/>
  <c r="H143" i="9"/>
  <c r="G143" i="9"/>
  <c r="F143" i="9"/>
  <c r="F142" i="9"/>
  <c r="H141" i="9"/>
  <c r="E141" i="9" s="1"/>
  <c r="B141" i="9" s="1"/>
  <c r="G141" i="9"/>
  <c r="F141" i="9"/>
  <c r="H140" i="9"/>
  <c r="G140" i="9"/>
  <c r="E140" i="9" s="1"/>
  <c r="B140" i="9" s="1"/>
  <c r="F140" i="9"/>
  <c r="H139" i="9"/>
  <c r="G139" i="9"/>
  <c r="F139" i="9"/>
  <c r="H138" i="9"/>
  <c r="G138" i="9"/>
  <c r="E138" i="9" s="1"/>
  <c r="B138" i="9" s="1"/>
  <c r="F138" i="9"/>
  <c r="H137" i="9"/>
  <c r="E137" i="9" s="1"/>
  <c r="G137" i="9"/>
  <c r="F137" i="9"/>
  <c r="H136" i="9"/>
  <c r="G136" i="9"/>
  <c r="F136" i="9"/>
  <c r="E136" i="9"/>
  <c r="B136" i="9" s="1"/>
  <c r="H135" i="9"/>
  <c r="G135" i="9"/>
  <c r="F135" i="9"/>
  <c r="H134" i="9"/>
  <c r="G134" i="9"/>
  <c r="F134" i="9"/>
  <c r="H133" i="9"/>
  <c r="G133" i="9"/>
  <c r="F133" i="9"/>
  <c r="H132" i="9"/>
  <c r="G132" i="9"/>
  <c r="F132" i="9"/>
  <c r="E132" i="9"/>
  <c r="H131" i="9"/>
  <c r="G131" i="9"/>
  <c r="F131" i="9"/>
  <c r="H130" i="9"/>
  <c r="G130" i="9"/>
  <c r="F130" i="9"/>
  <c r="E130" i="9"/>
  <c r="B130" i="9" s="1"/>
  <c r="H129" i="9"/>
  <c r="E129" i="9" s="1"/>
  <c r="B129" i="9" s="1"/>
  <c r="G129" i="9"/>
  <c r="F129" i="9"/>
  <c r="H128" i="9"/>
  <c r="G128" i="9"/>
  <c r="E128" i="9" s="1"/>
  <c r="B128" i="9" s="1"/>
  <c r="F128" i="9"/>
  <c r="H127" i="9"/>
  <c r="E127" i="9" s="1"/>
  <c r="B127" i="9" s="1"/>
  <c r="G127" i="9"/>
  <c r="F127" i="9"/>
  <c r="H126" i="9"/>
  <c r="G126" i="9"/>
  <c r="E126" i="9" s="1"/>
  <c r="B126" i="9" s="1"/>
  <c r="F126" i="9"/>
  <c r="H125" i="9"/>
  <c r="G125" i="9"/>
  <c r="E125" i="9" s="1"/>
  <c r="B125" i="9" s="1"/>
  <c r="F125" i="9"/>
  <c r="H124" i="9"/>
  <c r="G124" i="9"/>
  <c r="F124" i="9"/>
  <c r="H123" i="9"/>
  <c r="E123" i="9" s="1"/>
  <c r="B123" i="9" s="1"/>
  <c r="G123" i="9"/>
  <c r="F123" i="9"/>
  <c r="H122" i="9"/>
  <c r="G122" i="9"/>
  <c r="E122" i="9" s="1"/>
  <c r="B122" i="9" s="1"/>
  <c r="F122" i="9"/>
  <c r="H121" i="9"/>
  <c r="G121" i="9"/>
  <c r="F121" i="9"/>
  <c r="H120" i="9"/>
  <c r="G120" i="9"/>
  <c r="E120" i="9" s="1"/>
  <c r="B120" i="9" s="1"/>
  <c r="F120" i="9"/>
  <c r="H119" i="9"/>
  <c r="E119" i="9" s="1"/>
  <c r="G119" i="9"/>
  <c r="F119" i="9"/>
  <c r="H118" i="9"/>
  <c r="G118" i="9"/>
  <c r="F118" i="9"/>
  <c r="E118" i="9"/>
  <c r="B118" i="9" s="1"/>
  <c r="H117" i="9"/>
  <c r="G117" i="9"/>
  <c r="F117" i="9"/>
  <c r="H116" i="9"/>
  <c r="G116" i="9"/>
  <c r="F116" i="9"/>
  <c r="H115" i="9"/>
  <c r="G115" i="9"/>
  <c r="F115" i="9"/>
  <c r="H114" i="9"/>
  <c r="G114" i="9"/>
  <c r="F114" i="9"/>
  <c r="E114" i="9"/>
  <c r="H113" i="9"/>
  <c r="G113" i="9"/>
  <c r="F113" i="9"/>
  <c r="H112" i="9"/>
  <c r="G112" i="9"/>
  <c r="F112" i="9"/>
  <c r="H111" i="9"/>
  <c r="E111" i="9" s="1"/>
  <c r="B111" i="9" s="1"/>
  <c r="G111" i="9"/>
  <c r="F111" i="9"/>
  <c r="H110" i="9"/>
  <c r="G110" i="9"/>
  <c r="E110" i="9" s="1"/>
  <c r="B110" i="9" s="1"/>
  <c r="F110" i="9"/>
  <c r="H109" i="9"/>
  <c r="G109" i="9"/>
  <c r="E109" i="9" s="1"/>
  <c r="B109" i="9" s="1"/>
  <c r="F109" i="9"/>
  <c r="H108" i="9"/>
  <c r="G108" i="9"/>
  <c r="F108" i="9"/>
  <c r="H107" i="9"/>
  <c r="E107" i="9" s="1"/>
  <c r="B107" i="9" s="1"/>
  <c r="G107" i="9"/>
  <c r="F107" i="9"/>
  <c r="H106" i="9"/>
  <c r="G106" i="9"/>
  <c r="E106" i="9" s="1"/>
  <c r="B106" i="9" s="1"/>
  <c r="F106" i="9"/>
  <c r="H105" i="9"/>
  <c r="G105" i="9"/>
  <c r="F105" i="9"/>
  <c r="H104" i="9"/>
  <c r="G104" i="9"/>
  <c r="E104" i="9" s="1"/>
  <c r="B104" i="9" s="1"/>
  <c r="F104" i="9"/>
  <c r="H103" i="9"/>
  <c r="G103" i="9"/>
  <c r="F103" i="9"/>
  <c r="H102" i="9"/>
  <c r="G102" i="9"/>
  <c r="F102" i="9"/>
  <c r="E102" i="9"/>
  <c r="H101" i="9"/>
  <c r="G101" i="9"/>
  <c r="F101" i="9"/>
  <c r="H100" i="9"/>
  <c r="G100" i="9"/>
  <c r="F100" i="9"/>
  <c r="E100" i="9"/>
  <c r="B100" i="9" s="1"/>
  <c r="H99" i="9"/>
  <c r="E99" i="9" s="1"/>
  <c r="B99" i="9" s="1"/>
  <c r="G99" i="9"/>
  <c r="F99" i="9"/>
  <c r="H98" i="9"/>
  <c r="G98" i="9"/>
  <c r="E98" i="9" s="1"/>
  <c r="B98" i="9" s="1"/>
  <c r="F98" i="9"/>
  <c r="H97" i="9"/>
  <c r="G97" i="9"/>
  <c r="F97" i="9"/>
  <c r="H96" i="9"/>
  <c r="G96" i="9"/>
  <c r="E96" i="9" s="1"/>
  <c r="B96" i="9" s="1"/>
  <c r="F96" i="9"/>
  <c r="H95" i="9"/>
  <c r="G95" i="9"/>
  <c r="F95" i="9"/>
  <c r="H94" i="9"/>
  <c r="G94" i="9"/>
  <c r="F94" i="9"/>
  <c r="E94" i="9"/>
  <c r="H93" i="9"/>
  <c r="G93" i="9"/>
  <c r="F93" i="9"/>
  <c r="H92" i="9"/>
  <c r="G92" i="9"/>
  <c r="F92" i="9"/>
  <c r="E92" i="9"/>
  <c r="B92" i="9" s="1"/>
  <c r="H91" i="9"/>
  <c r="E91" i="9" s="1"/>
  <c r="B91" i="9" s="1"/>
  <c r="G91" i="9"/>
  <c r="F91" i="9"/>
  <c r="H90" i="9"/>
  <c r="G90" i="9"/>
  <c r="E90" i="9" s="1"/>
  <c r="B90" i="9" s="1"/>
  <c r="F90" i="9"/>
  <c r="H89" i="9"/>
  <c r="G89" i="9"/>
  <c r="F89" i="9"/>
  <c r="H88" i="9"/>
  <c r="G88" i="9"/>
  <c r="E88" i="9" s="1"/>
  <c r="B88" i="9" s="1"/>
  <c r="F88" i="9"/>
  <c r="H87" i="9"/>
  <c r="G87" i="9"/>
  <c r="F87" i="9"/>
  <c r="H86" i="9"/>
  <c r="G86" i="9"/>
  <c r="F86" i="9"/>
  <c r="E86" i="9"/>
  <c r="H85" i="9"/>
  <c r="G85" i="9"/>
  <c r="F85" i="9"/>
  <c r="H84" i="9"/>
  <c r="G84" i="9"/>
  <c r="F84" i="9"/>
  <c r="E84" i="9"/>
  <c r="B84" i="9" s="1"/>
  <c r="H83" i="9"/>
  <c r="E83" i="9" s="1"/>
  <c r="B83" i="9" s="1"/>
  <c r="G83" i="9"/>
  <c r="F83" i="9"/>
  <c r="H82" i="9"/>
  <c r="G82" i="9"/>
  <c r="E82" i="9" s="1"/>
  <c r="B82" i="9" s="1"/>
  <c r="F82" i="9"/>
  <c r="H81" i="9"/>
  <c r="G81" i="9"/>
  <c r="F81" i="9"/>
  <c r="H80" i="9"/>
  <c r="G80" i="9"/>
  <c r="E80" i="9" s="1"/>
  <c r="B80" i="9" s="1"/>
  <c r="F80" i="9"/>
  <c r="H79" i="9"/>
  <c r="G79" i="9"/>
  <c r="F79" i="9"/>
  <c r="H78" i="9"/>
  <c r="G78" i="9"/>
  <c r="F78" i="9"/>
  <c r="E78" i="9"/>
  <c r="H77" i="9"/>
  <c r="G77" i="9"/>
  <c r="F77" i="9"/>
  <c r="H76" i="9"/>
  <c r="G76" i="9"/>
  <c r="F76" i="9"/>
  <c r="E76" i="9"/>
  <c r="B76" i="9" s="1"/>
  <c r="H75" i="9"/>
  <c r="E75" i="9" s="1"/>
  <c r="B75" i="9" s="1"/>
  <c r="G75" i="9"/>
  <c r="F75" i="9"/>
  <c r="H74" i="9"/>
  <c r="G74" i="9"/>
  <c r="E74" i="9" s="1"/>
  <c r="B74" i="9" s="1"/>
  <c r="F74" i="9"/>
  <c r="H73" i="9"/>
  <c r="G73" i="9"/>
  <c r="F73" i="9"/>
  <c r="H72" i="9"/>
  <c r="G72" i="9"/>
  <c r="E72" i="9" s="1"/>
  <c r="B72" i="9" s="1"/>
  <c r="F72" i="9"/>
  <c r="H71" i="9"/>
  <c r="G71" i="9"/>
  <c r="F71" i="9"/>
  <c r="H70" i="9"/>
  <c r="G70" i="9"/>
  <c r="F70" i="9"/>
  <c r="E70" i="9"/>
  <c r="H69" i="9"/>
  <c r="G69" i="9"/>
  <c r="F69" i="9"/>
  <c r="H68" i="9"/>
  <c r="G68" i="9"/>
  <c r="F68" i="9"/>
  <c r="H67" i="9"/>
  <c r="E67" i="9" s="1"/>
  <c r="B67" i="9" s="1"/>
  <c r="G67" i="9"/>
  <c r="F67" i="9"/>
  <c r="H66" i="9"/>
  <c r="G66" i="9"/>
  <c r="E66" i="9" s="1"/>
  <c r="B66" i="9" s="1"/>
  <c r="F66" i="9"/>
  <c r="H65" i="9"/>
  <c r="G65" i="9"/>
  <c r="F65" i="9"/>
  <c r="H64" i="9"/>
  <c r="G64" i="9"/>
  <c r="F64" i="9"/>
  <c r="E64" i="9"/>
  <c r="H63" i="9"/>
  <c r="E63" i="9" s="1"/>
  <c r="G63" i="9"/>
  <c r="F63" i="9"/>
  <c r="H62" i="9"/>
  <c r="G62" i="9"/>
  <c r="F62" i="9"/>
  <c r="E62" i="9"/>
  <c r="B62" i="9" s="1"/>
  <c r="H61" i="9"/>
  <c r="G61" i="9"/>
  <c r="F61" i="9"/>
  <c r="H60" i="9"/>
  <c r="G60" i="9"/>
  <c r="E60" i="9" s="1"/>
  <c r="B60" i="9" s="1"/>
  <c r="F60" i="9"/>
  <c r="H59" i="9"/>
  <c r="E59" i="9" s="1"/>
  <c r="B59" i="9" s="1"/>
  <c r="G59" i="9"/>
  <c r="F59" i="9"/>
  <c r="H58" i="9"/>
  <c r="G58" i="9"/>
  <c r="E58" i="9" s="1"/>
  <c r="B58" i="9" s="1"/>
  <c r="F58" i="9"/>
  <c r="H57" i="9"/>
  <c r="G57" i="9"/>
  <c r="F57" i="9"/>
  <c r="H56" i="9"/>
  <c r="G56" i="9"/>
  <c r="F56" i="9"/>
  <c r="E56" i="9"/>
  <c r="H55" i="9"/>
  <c r="E55" i="9" s="1"/>
  <c r="G55" i="9"/>
  <c r="F55" i="9"/>
  <c r="H54" i="9"/>
  <c r="G54" i="9"/>
  <c r="F54" i="9"/>
  <c r="E54" i="9"/>
  <c r="B54" i="9" s="1"/>
  <c r="H53" i="9"/>
  <c r="G53" i="9"/>
  <c r="F53" i="9"/>
  <c r="H52" i="9"/>
  <c r="G52" i="9"/>
  <c r="E52" i="9" s="1"/>
  <c r="B52" i="9" s="1"/>
  <c r="F52" i="9"/>
  <c r="H51" i="9"/>
  <c r="E51" i="9" s="1"/>
  <c r="B51" i="9" s="1"/>
  <c r="G51" i="9"/>
  <c r="F51" i="9"/>
  <c r="H50" i="9"/>
  <c r="G50" i="9"/>
  <c r="E50" i="9" s="1"/>
  <c r="B50" i="9" s="1"/>
  <c r="F50" i="9"/>
  <c r="H49" i="9"/>
  <c r="G49" i="9"/>
  <c r="F49" i="9"/>
  <c r="H48" i="9"/>
  <c r="G48" i="9"/>
  <c r="F48" i="9"/>
  <c r="E48" i="9"/>
  <c r="H47" i="9"/>
  <c r="E47" i="9" s="1"/>
  <c r="G47" i="9"/>
  <c r="F47" i="9"/>
  <c r="H46" i="9"/>
  <c r="G46" i="9"/>
  <c r="F46" i="9"/>
  <c r="E46" i="9"/>
  <c r="B46" i="9" s="1"/>
  <c r="H45" i="9"/>
  <c r="G45" i="9"/>
  <c r="F45" i="9"/>
  <c r="H44" i="9"/>
  <c r="G44" i="9"/>
  <c r="F44" i="9"/>
  <c r="H43" i="9"/>
  <c r="G43" i="9"/>
  <c r="F43" i="9"/>
  <c r="H42" i="9"/>
  <c r="E42" i="9" s="1"/>
  <c r="B42" i="9" s="1"/>
  <c r="G42" i="9"/>
  <c r="F42" i="9"/>
  <c r="H41" i="9"/>
  <c r="G41" i="9"/>
  <c r="F41" i="9"/>
  <c r="H40" i="9"/>
  <c r="G40" i="9"/>
  <c r="F40" i="9"/>
  <c r="H39" i="9"/>
  <c r="G39" i="9"/>
  <c r="F39" i="9"/>
  <c r="H38" i="9"/>
  <c r="E38" i="9" s="1"/>
  <c r="B38" i="9" s="1"/>
  <c r="G38" i="9"/>
  <c r="F38" i="9"/>
  <c r="H37" i="9"/>
  <c r="G37" i="9"/>
  <c r="F37" i="9"/>
  <c r="H36" i="9"/>
  <c r="G36" i="9"/>
  <c r="E36" i="9" s="1"/>
  <c r="B36" i="9" s="1"/>
  <c r="F36" i="9"/>
  <c r="H35" i="9"/>
  <c r="G35" i="9"/>
  <c r="F35" i="9"/>
  <c r="H34" i="9"/>
  <c r="G34" i="9"/>
  <c r="E34" i="9" s="1"/>
  <c r="F34" i="9"/>
  <c r="H33" i="9"/>
  <c r="G33" i="9"/>
  <c r="F33" i="9"/>
  <c r="H32" i="9"/>
  <c r="G32" i="9"/>
  <c r="F32" i="9"/>
  <c r="E32" i="9"/>
  <c r="B32" i="9" s="1"/>
  <c r="H31" i="9"/>
  <c r="G31" i="9"/>
  <c r="F31" i="9"/>
  <c r="H30" i="9"/>
  <c r="E30" i="9" s="1"/>
  <c r="B30" i="9" s="1"/>
  <c r="G30" i="9"/>
  <c r="F30" i="9"/>
  <c r="H29" i="9"/>
  <c r="G29" i="9"/>
  <c r="F29" i="9"/>
  <c r="H28" i="9"/>
  <c r="G28" i="9"/>
  <c r="E28" i="9" s="1"/>
  <c r="B28" i="9" s="1"/>
  <c r="F28" i="9"/>
  <c r="H27" i="9"/>
  <c r="G27" i="9"/>
  <c r="F27" i="9"/>
  <c r="H26" i="9"/>
  <c r="G26" i="9"/>
  <c r="F26" i="9"/>
  <c r="H25" i="9"/>
  <c r="G25" i="9"/>
  <c r="F25" i="9"/>
  <c r="H24" i="9"/>
  <c r="E24" i="9" s="1"/>
  <c r="B24" i="9" s="1"/>
  <c r="G24" i="9"/>
  <c r="F24" i="9"/>
  <c r="H23" i="9"/>
  <c r="G23" i="9"/>
  <c r="F23" i="9"/>
  <c r="H22" i="9"/>
  <c r="G22" i="9"/>
  <c r="F22" i="9"/>
  <c r="H21" i="9"/>
  <c r="E21" i="9" s="1"/>
  <c r="G21" i="9"/>
  <c r="F21" i="9"/>
  <c r="F20" i="9"/>
  <c r="F4" i="9"/>
  <c r="O3" i="9"/>
  <c r="G274" i="9" s="1"/>
  <c r="I3" i="9"/>
  <c r="H3" i="9"/>
  <c r="G3" i="9"/>
  <c r="D101" i="8"/>
  <c r="D95" i="8"/>
  <c r="D90" i="8"/>
  <c r="D85" i="8"/>
  <c r="D80" i="8"/>
  <c r="D75" i="8"/>
  <c r="D70" i="8"/>
  <c r="D65" i="8"/>
  <c r="D60" i="8"/>
  <c r="D55" i="8"/>
  <c r="D49" i="8" s="1"/>
  <c r="D43" i="8" s="1"/>
  <c r="D50" i="8"/>
  <c r="D44" i="8"/>
  <c r="D36" i="8"/>
  <c r="D26" i="8"/>
  <c r="C1501" i="1" s="1"/>
  <c r="H1501" i="1" s="1"/>
  <c r="D18" i="8"/>
  <c r="D8" i="8"/>
  <c r="E44" i="7"/>
  <c r="D44" i="7"/>
  <c r="E39" i="7"/>
  <c r="D39" i="7"/>
  <c r="E30" i="7"/>
  <c r="D1461" i="1" s="1"/>
  <c r="D30" i="7"/>
  <c r="E23" i="7"/>
  <c r="D23" i="7"/>
  <c r="D22" i="7"/>
  <c r="E14" i="7"/>
  <c r="D14" i="7"/>
  <c r="E7" i="7"/>
  <c r="D7" i="7"/>
  <c r="D6" i="7" s="1"/>
  <c r="D5" i="7" s="1"/>
  <c r="H29" i="3"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D1223" i="1" s="1"/>
  <c r="D246" i="5"/>
  <c r="F244" i="5"/>
  <c r="F243" i="5"/>
  <c r="F242" i="5"/>
  <c r="E242" i="5"/>
  <c r="D242" i="5"/>
  <c r="F241" i="5"/>
  <c r="F240" i="5"/>
  <c r="E239" i="5"/>
  <c r="D1216" i="1" s="1"/>
  <c r="H1216" i="1"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H291" i="9" s="1"/>
  <c r="D198" i="5"/>
  <c r="F198" i="5" s="1"/>
  <c r="F197" i="5"/>
  <c r="F196" i="5"/>
  <c r="F195" i="5"/>
  <c r="F194" i="5"/>
  <c r="F193" i="5"/>
  <c r="F192" i="5"/>
  <c r="F191" i="5"/>
  <c r="E191" i="5"/>
  <c r="D191" i="5"/>
  <c r="D190" i="5" s="1"/>
  <c r="F189" i="5"/>
  <c r="F188" i="5"/>
  <c r="F187" i="5"/>
  <c r="F186" i="5"/>
  <c r="F185" i="5"/>
  <c r="F184" i="5"/>
  <c r="F183" i="5"/>
  <c r="F182" i="5"/>
  <c r="F181" i="5"/>
  <c r="E180" i="5"/>
  <c r="E177" i="5"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46" i="5"/>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E79" i="5"/>
  <c r="E78" i="5" s="1"/>
  <c r="D79" i="5"/>
  <c r="F79" i="5" s="1"/>
  <c r="F77" i="5"/>
  <c r="F76" i="5"/>
  <c r="F75" i="5"/>
  <c r="F74" i="5"/>
  <c r="F73" i="5"/>
  <c r="F72" i="5"/>
  <c r="F71" i="5"/>
  <c r="E70" i="5"/>
  <c r="E69" i="5" s="1"/>
  <c r="D70" i="5"/>
  <c r="D69" i="5"/>
  <c r="F69" i="5" s="1"/>
  <c r="F67" i="5"/>
  <c r="F66" i="5"/>
  <c r="F65" i="5"/>
  <c r="F64" i="5"/>
  <c r="F63" i="5"/>
  <c r="E63" i="5"/>
  <c r="D63" i="5"/>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D625" i="4" s="1"/>
  <c r="F625" i="4" s="1"/>
  <c r="F631" i="4"/>
  <c r="F630" i="4"/>
  <c r="E629" i="4"/>
  <c r="D629" i="4"/>
  <c r="F629" i="4" s="1"/>
  <c r="F628" i="4"/>
  <c r="F627" i="4"/>
  <c r="F626" i="4"/>
  <c r="E626" i="4"/>
  <c r="E625" i="4"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D594" i="4"/>
  <c r="F592" i="4"/>
  <c r="F591" i="4"/>
  <c r="E590" i="4"/>
  <c r="D590" i="4"/>
  <c r="F590" i="4" s="1"/>
  <c r="F589" i="4"/>
  <c r="F588" i="4"/>
  <c r="F587" i="4"/>
  <c r="E587" i="4"/>
  <c r="D587" i="4"/>
  <c r="F586" i="4"/>
  <c r="F585" i="4"/>
  <c r="E585" i="4"/>
  <c r="E580" i="4" s="1"/>
  <c r="D585" i="4"/>
  <c r="F584" i="4"/>
  <c r="F583" i="4"/>
  <c r="F582" i="4"/>
  <c r="E581" i="4"/>
  <c r="D581" i="4"/>
  <c r="F581" i="4" s="1"/>
  <c r="F579" i="4"/>
  <c r="F578" i="4"/>
  <c r="E577" i="4"/>
  <c r="D577" i="4"/>
  <c r="F577" i="4" s="1"/>
  <c r="F576" i="4"/>
  <c r="F575" i="4"/>
  <c r="E574" i="4"/>
  <c r="D574" i="4"/>
  <c r="D567" i="4" s="1"/>
  <c r="F567" i="4" s="1"/>
  <c r="F573" i="4"/>
  <c r="F572" i="4"/>
  <c r="E571" i="4"/>
  <c r="D571" i="4"/>
  <c r="F571" i="4" s="1"/>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1" i="4"/>
  <c r="F520" i="4"/>
  <c r="F519" i="4"/>
  <c r="E519" i="4"/>
  <c r="E515" i="4" s="1"/>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c r="F484" i="4" s="1"/>
  <c r="F483" i="4"/>
  <c r="F482" i="4"/>
  <c r="E481" i="4"/>
  <c r="D481" i="4"/>
  <c r="F481" i="4" s="1"/>
  <c r="F480" i="4"/>
  <c r="F479" i="4"/>
  <c r="F478" i="4"/>
  <c r="E478" i="4"/>
  <c r="D478" i="4"/>
  <c r="F477" i="4"/>
  <c r="F476" i="4"/>
  <c r="F475" i="4"/>
  <c r="F474" i="4"/>
  <c r="E473" i="4"/>
  <c r="D473" i="4"/>
  <c r="F473" i="4" s="1"/>
  <c r="D472" i="4"/>
  <c r="F472" i="4" s="1"/>
  <c r="F471" i="4"/>
  <c r="F470" i="4"/>
  <c r="F469" i="4"/>
  <c r="E469" i="4"/>
  <c r="D469" i="4"/>
  <c r="F468" i="4"/>
  <c r="F467" i="4"/>
  <c r="E466" i="4"/>
  <c r="D466" i="4"/>
  <c r="F466" i="4" s="1"/>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F422" i="4" s="1"/>
  <c r="E418" i="4"/>
  <c r="D418" i="4"/>
  <c r="E417" i="4"/>
  <c r="D417" i="4"/>
  <c r="D644" i="4" s="1"/>
  <c r="F644" i="4" s="1"/>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E351" i="4" s="1"/>
  <c r="D352" i="4"/>
  <c r="F352" i="4" s="1"/>
  <c r="D351" i="4"/>
  <c r="F351" i="4"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E299"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D263" i="4" s="1"/>
  <c r="F263" i="4" s="1"/>
  <c r="F262" i="4"/>
  <c r="F261" i="4"/>
  <c r="F260" i="4"/>
  <c r="E259" i="4"/>
  <c r="D259" i="4"/>
  <c r="F258" i="4"/>
  <c r="F257" i="4"/>
  <c r="F256" i="4"/>
  <c r="F255" i="4"/>
  <c r="F254" i="4"/>
  <c r="E253" i="4"/>
  <c r="D253" i="4"/>
  <c r="F253" i="4" s="1"/>
  <c r="F251" i="4"/>
  <c r="F250" i="4"/>
  <c r="F249" i="4"/>
  <c r="F248" i="4"/>
  <c r="F247" i="4"/>
  <c r="E247" i="4"/>
  <c r="D247" i="4"/>
  <c r="F246" i="4"/>
  <c r="F245" i="4"/>
  <c r="E244" i="4"/>
  <c r="D244" i="4"/>
  <c r="F244" i="4" s="1"/>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E225" i="4"/>
  <c r="D225" i="4"/>
  <c r="F225" i="4" s="1"/>
  <c r="F223" i="4"/>
  <c r="F222" i="4"/>
  <c r="F221" i="4"/>
  <c r="F220" i="4"/>
  <c r="E219" i="4"/>
  <c r="E215" i="4" s="1"/>
  <c r="D219" i="4"/>
  <c r="F219" i="4" s="1"/>
  <c r="F218" i="4"/>
  <c r="F217" i="4"/>
  <c r="F216" i="4"/>
  <c r="E216" i="4"/>
  <c r="D216" i="4"/>
  <c r="D215" i="4" s="1"/>
  <c r="F215" i="4" s="1"/>
  <c r="F214" i="4"/>
  <c r="F213" i="4"/>
  <c r="F212" i="4"/>
  <c r="F211" i="4"/>
  <c r="E210" i="4"/>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F140" i="4" s="1"/>
  <c r="E139" i="4"/>
  <c r="F138" i="4"/>
  <c r="F137" i="4"/>
  <c r="F136" i="4"/>
  <c r="F135" i="4"/>
  <c r="E134" i="4"/>
  <c r="E133" i="4" s="1"/>
  <c r="D134" i="4"/>
  <c r="D133" i="4" s="1"/>
  <c r="F132" i="4"/>
  <c r="F131" i="4"/>
  <c r="F130" i="4"/>
  <c r="F129" i="4"/>
  <c r="E128" i="4"/>
  <c r="D128" i="4"/>
  <c r="F127" i="4"/>
  <c r="F126" i="4"/>
  <c r="F125" i="4"/>
  <c r="E125" i="4"/>
  <c r="D125" i="4"/>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E7" i="4"/>
  <c r="I36" i="3"/>
  <c r="G36" i="3"/>
  <c r="B36" i="3"/>
  <c r="I35" i="3"/>
  <c r="G35" i="3"/>
  <c r="B35" i="3"/>
  <c r="G34" i="3"/>
  <c r="B34" i="3"/>
  <c r="I33" i="3"/>
  <c r="G33" i="3"/>
  <c r="B33" i="3"/>
  <c r="I32" i="3"/>
  <c r="H32"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7" i="1"/>
  <c r="C1577" i="1"/>
  <c r="H1577" i="1" s="1"/>
  <c r="H1576" i="1"/>
  <c r="C1576" i="1"/>
  <c r="G1576" i="1" s="1"/>
  <c r="G1575" i="1"/>
  <c r="C1575" i="1"/>
  <c r="H1575" i="1" s="1"/>
  <c r="C1574" i="1"/>
  <c r="C1573" i="1"/>
  <c r="H1573" i="1" s="1"/>
  <c r="H1572" i="1"/>
  <c r="C1572" i="1"/>
  <c r="G1572" i="1" s="1"/>
  <c r="C1571" i="1"/>
  <c r="H1571" i="1" s="1"/>
  <c r="C1570" i="1"/>
  <c r="G1569" i="1"/>
  <c r="C1569" i="1"/>
  <c r="H1569" i="1" s="1"/>
  <c r="H1568" i="1"/>
  <c r="C1568" i="1"/>
  <c r="G1568" i="1" s="1"/>
  <c r="G1567" i="1"/>
  <c r="C1567" i="1"/>
  <c r="H1567" i="1" s="1"/>
  <c r="C1566" i="1"/>
  <c r="C1565" i="1"/>
  <c r="H1565" i="1" s="1"/>
  <c r="H1564" i="1"/>
  <c r="C1564" i="1"/>
  <c r="G1564" i="1" s="1"/>
  <c r="C1563" i="1"/>
  <c r="H1563" i="1" s="1"/>
  <c r="C1562" i="1"/>
  <c r="G1561" i="1"/>
  <c r="C1561" i="1"/>
  <c r="H1561" i="1" s="1"/>
  <c r="H1560" i="1"/>
  <c r="C1560" i="1"/>
  <c r="G1560" i="1" s="1"/>
  <c r="G1559" i="1"/>
  <c r="C1559" i="1"/>
  <c r="H1559" i="1" s="1"/>
  <c r="C1558" i="1"/>
  <c r="C1557" i="1"/>
  <c r="H1557" i="1" s="1"/>
  <c r="H1556" i="1"/>
  <c r="C1556" i="1"/>
  <c r="G1556" i="1" s="1"/>
  <c r="C1555" i="1"/>
  <c r="C1554" i="1"/>
  <c r="G1553" i="1"/>
  <c r="C1553" i="1"/>
  <c r="H1553" i="1" s="1"/>
  <c r="H1552" i="1"/>
  <c r="C1552" i="1"/>
  <c r="G1552" i="1" s="1"/>
  <c r="G1551" i="1"/>
  <c r="C1551" i="1"/>
  <c r="H1551" i="1" s="1"/>
  <c r="C1550" i="1"/>
  <c r="H1549" i="1"/>
  <c r="G1549" i="1"/>
  <c r="C1549" i="1"/>
  <c r="H1548" i="1"/>
  <c r="C1548" i="1"/>
  <c r="G1548" i="1" s="1"/>
  <c r="G1547" i="1"/>
  <c r="C1547" i="1"/>
  <c r="H1547" i="1" s="1"/>
  <c r="C1546" i="1"/>
  <c r="H1545" i="1"/>
  <c r="G1545" i="1"/>
  <c r="C1545" i="1"/>
  <c r="H1544" i="1"/>
  <c r="C1544" i="1"/>
  <c r="G1544" i="1" s="1"/>
  <c r="G1543" i="1"/>
  <c r="C1543" i="1"/>
  <c r="H1543" i="1" s="1"/>
  <c r="C1542" i="1"/>
  <c r="H1541" i="1"/>
  <c r="G1541" i="1"/>
  <c r="C1541" i="1"/>
  <c r="H1540" i="1"/>
  <c r="C1540" i="1"/>
  <c r="G1540" i="1" s="1"/>
  <c r="G1539" i="1"/>
  <c r="C1539" i="1"/>
  <c r="H1539" i="1" s="1"/>
  <c r="C1538" i="1"/>
  <c r="H1537" i="1"/>
  <c r="G1537" i="1"/>
  <c r="C1537" i="1"/>
  <c r="H1536" i="1"/>
  <c r="C1536" i="1"/>
  <c r="G1536" i="1" s="1"/>
  <c r="G1535" i="1"/>
  <c r="C1535" i="1"/>
  <c r="H1535" i="1" s="1"/>
  <c r="C1534" i="1"/>
  <c r="H1533" i="1"/>
  <c r="G1533" i="1"/>
  <c r="C1533" i="1"/>
  <c r="H1532" i="1"/>
  <c r="C1532" i="1"/>
  <c r="G1532" i="1" s="1"/>
  <c r="G1531" i="1"/>
  <c r="C1531" i="1"/>
  <c r="H1531" i="1" s="1"/>
  <c r="C1530" i="1"/>
  <c r="H1529" i="1"/>
  <c r="G1529" i="1"/>
  <c r="C1529" i="1"/>
  <c r="H1528" i="1"/>
  <c r="C1528" i="1"/>
  <c r="G1528" i="1" s="1"/>
  <c r="G1527" i="1"/>
  <c r="C1527" i="1"/>
  <c r="H1527" i="1" s="1"/>
  <c r="C1526" i="1"/>
  <c r="H1525" i="1"/>
  <c r="G1525" i="1"/>
  <c r="C1525" i="1"/>
  <c r="H1524" i="1"/>
  <c r="C1524" i="1"/>
  <c r="G1524" i="1" s="1"/>
  <c r="G1523" i="1"/>
  <c r="C1523" i="1"/>
  <c r="H1523" i="1" s="1"/>
  <c r="C1522" i="1"/>
  <c r="H1521" i="1"/>
  <c r="G1521" i="1"/>
  <c r="C1521" i="1"/>
  <c r="H1520" i="1"/>
  <c r="C1520" i="1"/>
  <c r="G1520" i="1" s="1"/>
  <c r="G1519" i="1"/>
  <c r="C1519" i="1"/>
  <c r="H1519" i="1" s="1"/>
  <c r="C1518" i="1"/>
  <c r="H1516" i="1"/>
  <c r="C1516" i="1"/>
  <c r="G1516" i="1" s="1"/>
  <c r="C1515" i="1"/>
  <c r="C1514" i="1"/>
  <c r="C1513" i="1"/>
  <c r="H1512" i="1"/>
  <c r="C1512" i="1"/>
  <c r="G1512" i="1" s="1"/>
  <c r="C1511" i="1"/>
  <c r="C1510" i="1"/>
  <c r="C1509" i="1"/>
  <c r="H1509" i="1" s="1"/>
  <c r="C1508" i="1"/>
  <c r="G1507" i="1"/>
  <c r="C1507" i="1"/>
  <c r="H1507" i="1" s="1"/>
  <c r="C1506" i="1"/>
  <c r="H1505" i="1"/>
  <c r="G1505" i="1"/>
  <c r="C1505" i="1"/>
  <c r="C1504" i="1"/>
  <c r="G1504" i="1" s="1"/>
  <c r="C1503" i="1"/>
  <c r="H1503" i="1" s="1"/>
  <c r="C1502" i="1"/>
  <c r="H1500" i="1"/>
  <c r="C1500" i="1"/>
  <c r="G1500" i="1" s="1"/>
  <c r="C1498" i="1"/>
  <c r="H1497" i="1"/>
  <c r="G1497" i="1"/>
  <c r="C1497" i="1"/>
  <c r="H1496" i="1"/>
  <c r="C1496" i="1"/>
  <c r="G1496" i="1" s="1"/>
  <c r="G1495" i="1"/>
  <c r="C1495" i="1"/>
  <c r="H1495" i="1" s="1"/>
  <c r="H1494" i="1"/>
  <c r="C1494" i="1"/>
  <c r="G1494" i="1" s="1"/>
  <c r="C1493" i="1"/>
  <c r="C1492" i="1"/>
  <c r="G1492" i="1" s="1"/>
  <c r="G1491" i="1"/>
  <c r="C1491" i="1"/>
  <c r="H1491" i="1" s="1"/>
  <c r="H1490" i="1"/>
  <c r="C1490" i="1"/>
  <c r="G1490" i="1" s="1"/>
  <c r="C1489" i="1"/>
  <c r="C1488" i="1"/>
  <c r="G1488" i="1" s="1"/>
  <c r="C1487" i="1"/>
  <c r="H1487" i="1" s="1"/>
  <c r="C1486" i="1"/>
  <c r="G1486" i="1" s="1"/>
  <c r="H1485" i="1"/>
  <c r="C1485" i="1"/>
  <c r="G1485" i="1" s="1"/>
  <c r="C1484" i="1"/>
  <c r="G1484" i="1" s="1"/>
  <c r="C1483" i="1"/>
  <c r="H1483" i="1" s="1"/>
  <c r="C1482" i="1"/>
  <c r="G1482" i="1" s="1"/>
  <c r="H1480" i="1"/>
  <c r="C1480" i="1"/>
  <c r="D1479" i="1"/>
  <c r="C1479" i="1"/>
  <c r="D1478" i="1"/>
  <c r="C1478" i="1"/>
  <c r="D1477" i="1"/>
  <c r="C1477" i="1"/>
  <c r="D1476" i="1"/>
  <c r="C1476" i="1"/>
  <c r="D1475" i="1"/>
  <c r="C1475" i="1"/>
  <c r="D1474" i="1"/>
  <c r="C1474" i="1"/>
  <c r="D1473" i="1"/>
  <c r="C1473" i="1"/>
  <c r="D1472" i="1"/>
  <c r="C1472" i="1"/>
  <c r="G1472" i="1" s="1"/>
  <c r="D1471" i="1"/>
  <c r="C1471" i="1"/>
  <c r="D1470" i="1"/>
  <c r="C1470" i="1"/>
  <c r="G1468" i="1"/>
  <c r="D1468" i="1"/>
  <c r="C1468" i="1"/>
  <c r="D1467" i="1"/>
  <c r="C1467" i="1"/>
  <c r="D1466" i="1"/>
  <c r="C1466" i="1"/>
  <c r="G1466" i="1" s="1"/>
  <c r="G1465" i="1"/>
  <c r="D1465" i="1"/>
  <c r="C1465" i="1"/>
  <c r="G1464" i="1"/>
  <c r="D1464" i="1"/>
  <c r="C1464" i="1"/>
  <c r="D1463" i="1"/>
  <c r="C1463" i="1"/>
  <c r="G1463" i="1" s="1"/>
  <c r="D1462" i="1"/>
  <c r="C1462" i="1"/>
  <c r="G1462" i="1" s="1"/>
  <c r="C1461" i="1"/>
  <c r="D1460" i="1"/>
  <c r="C1460" i="1"/>
  <c r="G1460" i="1" s="1"/>
  <c r="D1459" i="1"/>
  <c r="C1459" i="1"/>
  <c r="D1458" i="1"/>
  <c r="C1458" i="1"/>
  <c r="G1458" i="1" s="1"/>
  <c r="D1457" i="1"/>
  <c r="C1457" i="1"/>
  <c r="D1456" i="1"/>
  <c r="C1456" i="1"/>
  <c r="G1456" i="1" s="1"/>
  <c r="D1455" i="1"/>
  <c r="C1455" i="1"/>
  <c r="D1454" i="1"/>
  <c r="C1454" i="1"/>
  <c r="C1453" i="1"/>
  <c r="G1452" i="1"/>
  <c r="D1452" i="1"/>
  <c r="C1452" i="1"/>
  <c r="G1451" i="1"/>
  <c r="D1451" i="1"/>
  <c r="C1451" i="1"/>
  <c r="D1450" i="1"/>
  <c r="C1450" i="1"/>
  <c r="D1449" i="1"/>
  <c r="C1449" i="1"/>
  <c r="G1449" i="1" s="1"/>
  <c r="G1448" i="1"/>
  <c r="D1448" i="1"/>
  <c r="C1448" i="1"/>
  <c r="G1447" i="1"/>
  <c r="D1447" i="1"/>
  <c r="C1447" i="1"/>
  <c r="D1446" i="1"/>
  <c r="C1446" i="1"/>
  <c r="G1446" i="1" s="1"/>
  <c r="D1445" i="1"/>
  <c r="C1445" i="1"/>
  <c r="H1444" i="1"/>
  <c r="D1444" i="1"/>
  <c r="J1444" i="1" s="1"/>
  <c r="C1444" i="1"/>
  <c r="D1443" i="1"/>
  <c r="J1443" i="1" s="1"/>
  <c r="C1443" i="1"/>
  <c r="H1443" i="1" s="1"/>
  <c r="D1442" i="1"/>
  <c r="C1442" i="1"/>
  <c r="H1442" i="1" s="1"/>
  <c r="H1441" i="1"/>
  <c r="D1441" i="1"/>
  <c r="J1441" i="1" s="1"/>
  <c r="C1441" i="1"/>
  <c r="H1440" i="1"/>
  <c r="D1440" i="1"/>
  <c r="J1440" i="1" s="1"/>
  <c r="C1440" i="1"/>
  <c r="D1439" i="1"/>
  <c r="J1439" i="1" s="1"/>
  <c r="C1439" i="1"/>
  <c r="D1438" i="1"/>
  <c r="H1438" i="1" s="1"/>
  <c r="C1438" i="1"/>
  <c r="C1437" i="1"/>
  <c r="C1436" i="1"/>
  <c r="D1434" i="1"/>
  <c r="H1434" i="1" s="1"/>
  <c r="C1434" i="1"/>
  <c r="H1433" i="1"/>
  <c r="D1433" i="1"/>
  <c r="G1433" i="1" s="1"/>
  <c r="C1433" i="1"/>
  <c r="D1432" i="1"/>
  <c r="G1432" i="1" s="1"/>
  <c r="C1432" i="1"/>
  <c r="H1432" i="1" s="1"/>
  <c r="D1431" i="1"/>
  <c r="G1431" i="1" s="1"/>
  <c r="C1431" i="1"/>
  <c r="D1430" i="1"/>
  <c r="G1430" i="1" s="1"/>
  <c r="C1430" i="1"/>
  <c r="D1429" i="1"/>
  <c r="C1429" i="1"/>
  <c r="H1429" i="1" s="1"/>
  <c r="H1428" i="1"/>
  <c r="D1428" i="1"/>
  <c r="G1428" i="1" s="1"/>
  <c r="C1428" i="1"/>
  <c r="D1427" i="1"/>
  <c r="G1427" i="1" s="1"/>
  <c r="C1427" i="1"/>
  <c r="D1426" i="1"/>
  <c r="G1426" i="1" s="1"/>
  <c r="C1426" i="1"/>
  <c r="H1425" i="1"/>
  <c r="D1425" i="1"/>
  <c r="G1425" i="1" s="1"/>
  <c r="C1425" i="1"/>
  <c r="D1424" i="1"/>
  <c r="G1424" i="1" s="1"/>
  <c r="C1424" i="1"/>
  <c r="H1424" i="1" s="1"/>
  <c r="D1423" i="1"/>
  <c r="D1422" i="1"/>
  <c r="G1422" i="1" s="1"/>
  <c r="C1422" i="1"/>
  <c r="D1421" i="1"/>
  <c r="C1421" i="1"/>
  <c r="H1421" i="1" s="1"/>
  <c r="D1420" i="1"/>
  <c r="C1420" i="1"/>
  <c r="D1419" i="1"/>
  <c r="C1419" i="1"/>
  <c r="D1418" i="1"/>
  <c r="G1418" i="1" s="1"/>
  <c r="C1418" i="1"/>
  <c r="D1417" i="1"/>
  <c r="G1417" i="1" s="1"/>
  <c r="C1417" i="1"/>
  <c r="H1417" i="1" s="1"/>
  <c r="D1416" i="1"/>
  <c r="C1416" i="1"/>
  <c r="H1416" i="1" s="1"/>
  <c r="D1415" i="1"/>
  <c r="G1415" i="1" s="1"/>
  <c r="C1415" i="1"/>
  <c r="D1414" i="1"/>
  <c r="C1414" i="1"/>
  <c r="H1413" i="1"/>
  <c r="D1413" i="1"/>
  <c r="G1413" i="1" s="1"/>
  <c r="C1413" i="1"/>
  <c r="H1412" i="1"/>
  <c r="D1412" i="1"/>
  <c r="G1412" i="1" s="1"/>
  <c r="C1412" i="1"/>
  <c r="D1411" i="1"/>
  <c r="C1411" i="1"/>
  <c r="D1410" i="1"/>
  <c r="G1410" i="1" s="1"/>
  <c r="C1410" i="1"/>
  <c r="D1409" i="1"/>
  <c r="C1409" i="1"/>
  <c r="D1407" i="1"/>
  <c r="G1407" i="1" s="1"/>
  <c r="C1407" i="1"/>
  <c r="D1406" i="1"/>
  <c r="G1406" i="1" s="1"/>
  <c r="C1406" i="1"/>
  <c r="D1405" i="1"/>
  <c r="C1405" i="1"/>
  <c r="H1405" i="1" s="1"/>
  <c r="D1404" i="1"/>
  <c r="G1404" i="1" s="1"/>
  <c r="C1404" i="1"/>
  <c r="D1403" i="1"/>
  <c r="C1403" i="1"/>
  <c r="H1402" i="1"/>
  <c r="D1402" i="1"/>
  <c r="G1402" i="1" s="1"/>
  <c r="C1402" i="1"/>
  <c r="H1401" i="1"/>
  <c r="D1401" i="1"/>
  <c r="G1401" i="1" s="1"/>
  <c r="C1401" i="1"/>
  <c r="D1400" i="1"/>
  <c r="C1400" i="1"/>
  <c r="D1399" i="1"/>
  <c r="G1399" i="1" s="1"/>
  <c r="C1399" i="1"/>
  <c r="D1398" i="1"/>
  <c r="G1398" i="1" s="1"/>
  <c r="C1398" i="1"/>
  <c r="H1398" i="1" s="1"/>
  <c r="D1397" i="1"/>
  <c r="C1397" i="1"/>
  <c r="H1397" i="1" s="1"/>
  <c r="D1396" i="1"/>
  <c r="G1396" i="1" s="1"/>
  <c r="C1396" i="1"/>
  <c r="D1395" i="1"/>
  <c r="C1395" i="1"/>
  <c r="H1394" i="1"/>
  <c r="D1394" i="1"/>
  <c r="C1394" i="1"/>
  <c r="H1393" i="1"/>
  <c r="D1393" i="1"/>
  <c r="G1393" i="1" s="1"/>
  <c r="C1393" i="1"/>
  <c r="D1392" i="1"/>
  <c r="C1392" i="1"/>
  <c r="D1391" i="1"/>
  <c r="G1391" i="1" s="1"/>
  <c r="C1391" i="1"/>
  <c r="D1390" i="1"/>
  <c r="G1390" i="1" s="1"/>
  <c r="C1390" i="1"/>
  <c r="D1389" i="1"/>
  <c r="C1389" i="1"/>
  <c r="H1389" i="1" s="1"/>
  <c r="D1388" i="1"/>
  <c r="G1388" i="1" s="1"/>
  <c r="C1388" i="1"/>
  <c r="D1387" i="1"/>
  <c r="C1387" i="1"/>
  <c r="H1386" i="1"/>
  <c r="D1386" i="1"/>
  <c r="C1386" i="1"/>
  <c r="D1385" i="1"/>
  <c r="G1385" i="1" s="1"/>
  <c r="C1385" i="1"/>
  <c r="D1384" i="1"/>
  <c r="C1384" i="1"/>
  <c r="D1383" i="1"/>
  <c r="D1382" i="1"/>
  <c r="G1382" i="1" s="1"/>
  <c r="C1382" i="1"/>
  <c r="D1381" i="1"/>
  <c r="C1381" i="1"/>
  <c r="H1381" i="1" s="1"/>
  <c r="D1380" i="1"/>
  <c r="G1380" i="1" s="1"/>
  <c r="C1380" i="1"/>
  <c r="D1379" i="1"/>
  <c r="C1379" i="1"/>
  <c r="H1379" i="1" s="1"/>
  <c r="D1378" i="1"/>
  <c r="C1378" i="1"/>
  <c r="H1378" i="1" s="1"/>
  <c r="H1377" i="1"/>
  <c r="D1377" i="1"/>
  <c r="C1377" i="1"/>
  <c r="D1376" i="1"/>
  <c r="C1376" i="1"/>
  <c r="D1375" i="1"/>
  <c r="C1375" i="1"/>
  <c r="H1375" i="1" s="1"/>
  <c r="H1374" i="1"/>
  <c r="D1374" i="1"/>
  <c r="C1374" i="1"/>
  <c r="D1373" i="1"/>
  <c r="G1373" i="1" s="1"/>
  <c r="C1373" i="1"/>
  <c r="D1372" i="1"/>
  <c r="G1372" i="1" s="1"/>
  <c r="C1372" i="1"/>
  <c r="H1371" i="1"/>
  <c r="D1371" i="1"/>
  <c r="G1371" i="1" s="1"/>
  <c r="C1371" i="1"/>
  <c r="D1370" i="1"/>
  <c r="G1370" i="1" s="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H1266" i="1"/>
  <c r="D1266" i="1"/>
  <c r="C1266" i="1"/>
  <c r="G1266" i="1" s="1"/>
  <c r="H1265" i="1"/>
  <c r="D1265" i="1"/>
  <c r="C1265" i="1"/>
  <c r="G1265" i="1" s="1"/>
  <c r="D1264" i="1"/>
  <c r="C1264" i="1"/>
  <c r="D1263" i="1"/>
  <c r="G1263" i="1" s="1"/>
  <c r="C1263" i="1"/>
  <c r="H1263" i="1" s="1"/>
  <c r="D1262" i="1"/>
  <c r="G1262" i="1" s="1"/>
  <c r="C1262" i="1"/>
  <c r="D1261" i="1"/>
  <c r="G1261" i="1" s="1"/>
  <c r="C1261" i="1"/>
  <c r="H1261" i="1" s="1"/>
  <c r="D1260" i="1"/>
  <c r="G1260" i="1" s="1"/>
  <c r="C1260" i="1"/>
  <c r="H1260" i="1" s="1"/>
  <c r="D1259" i="1"/>
  <c r="G1259" i="1" s="1"/>
  <c r="C1259" i="1"/>
  <c r="D1258" i="1"/>
  <c r="G1258" i="1" s="1"/>
  <c r="C1258" i="1"/>
  <c r="H1258" i="1" s="1"/>
  <c r="D1257" i="1"/>
  <c r="G1257" i="1" s="1"/>
  <c r="C1257" i="1"/>
  <c r="G1256" i="1"/>
  <c r="D1256" i="1"/>
  <c r="C1256" i="1"/>
  <c r="H1256" i="1" s="1"/>
  <c r="D1255" i="1"/>
  <c r="G1255" i="1" s="1"/>
  <c r="C1255" i="1"/>
  <c r="G1254" i="1"/>
  <c r="D1254" i="1"/>
  <c r="C1254" i="1"/>
  <c r="H1254" i="1" s="1"/>
  <c r="D1253" i="1"/>
  <c r="G1253" i="1" s="1"/>
  <c r="C1253" i="1"/>
  <c r="G1252" i="1"/>
  <c r="D1252" i="1"/>
  <c r="C1252" i="1"/>
  <c r="H1252" i="1" s="1"/>
  <c r="D1251" i="1"/>
  <c r="G1251" i="1" s="1"/>
  <c r="C1251" i="1"/>
  <c r="G1250" i="1"/>
  <c r="D1250" i="1"/>
  <c r="C1250" i="1"/>
  <c r="H1250" i="1" s="1"/>
  <c r="D1249" i="1"/>
  <c r="G1249" i="1" s="1"/>
  <c r="C1249" i="1"/>
  <c r="G1248" i="1"/>
  <c r="D1248" i="1"/>
  <c r="C1248" i="1"/>
  <c r="H1248" i="1" s="1"/>
  <c r="D1247" i="1"/>
  <c r="G1247" i="1" s="1"/>
  <c r="C1247" i="1"/>
  <c r="G1246" i="1"/>
  <c r="D1246" i="1"/>
  <c r="C1246" i="1"/>
  <c r="H1246" i="1" s="1"/>
  <c r="D1245" i="1"/>
  <c r="G1245" i="1" s="1"/>
  <c r="C1245" i="1"/>
  <c r="D1244" i="1"/>
  <c r="G1244" i="1" s="1"/>
  <c r="C1244" i="1"/>
  <c r="D1243" i="1"/>
  <c r="C1243" i="1"/>
  <c r="D1242" i="1"/>
  <c r="C1242" i="1"/>
  <c r="D1241" i="1"/>
  <c r="C1241" i="1"/>
  <c r="H1241" i="1" s="1"/>
  <c r="D1240" i="1"/>
  <c r="H1240" i="1" s="1"/>
  <c r="C1240" i="1"/>
  <c r="G1239" i="1"/>
  <c r="D1239" i="1"/>
  <c r="C1239" i="1"/>
  <c r="H1239" i="1" s="1"/>
  <c r="D1238" i="1"/>
  <c r="G1238" i="1" s="1"/>
  <c r="C1238" i="1"/>
  <c r="D1237" i="1"/>
  <c r="C1237" i="1"/>
  <c r="H1237" i="1" s="1"/>
  <c r="D1236" i="1"/>
  <c r="C1236" i="1"/>
  <c r="D1235" i="1"/>
  <c r="H1234" i="1"/>
  <c r="G1234" i="1"/>
  <c r="D1234" i="1"/>
  <c r="C1234" i="1"/>
  <c r="H1233" i="1"/>
  <c r="G1233" i="1"/>
  <c r="D1233" i="1"/>
  <c r="C1233" i="1"/>
  <c r="D1232" i="1"/>
  <c r="C1232" i="1"/>
  <c r="D1231" i="1"/>
  <c r="C1231" i="1"/>
  <c r="D1230" i="1"/>
  <c r="C1230" i="1"/>
  <c r="D1229" i="1"/>
  <c r="G1229" i="1" s="1"/>
  <c r="C1229" i="1"/>
  <c r="H1228" i="1"/>
  <c r="G1228" i="1"/>
  <c r="D1228" i="1"/>
  <c r="C1228" i="1"/>
  <c r="D1227" i="1"/>
  <c r="C1227" i="1"/>
  <c r="D1226" i="1"/>
  <c r="C1226" i="1"/>
  <c r="D1225" i="1"/>
  <c r="C1225" i="1"/>
  <c r="D1224" i="1"/>
  <c r="C1224" i="1"/>
  <c r="G1224" i="1" s="1"/>
  <c r="C1223" i="1"/>
  <c r="D1221" i="1"/>
  <c r="G1221" i="1" s="1"/>
  <c r="C1221" i="1"/>
  <c r="G1220" i="1"/>
  <c r="D1220" i="1"/>
  <c r="C1220" i="1"/>
  <c r="H1220" i="1" s="1"/>
  <c r="G1219" i="1"/>
  <c r="D1219" i="1"/>
  <c r="C1219" i="1"/>
  <c r="D1218" i="1"/>
  <c r="C1218" i="1"/>
  <c r="D1217" i="1"/>
  <c r="C1217" i="1"/>
  <c r="C1216" i="1"/>
  <c r="D1213" i="1"/>
  <c r="G1213" i="1" s="1"/>
  <c r="C1213" i="1"/>
  <c r="G1212" i="1"/>
  <c r="D1212" i="1"/>
  <c r="C1212" i="1"/>
  <c r="H1212" i="1" s="1"/>
  <c r="G1211" i="1"/>
  <c r="D1211" i="1"/>
  <c r="C1211" i="1"/>
  <c r="G1210" i="1"/>
  <c r="D1210" i="1"/>
  <c r="C1210" i="1"/>
  <c r="D1209" i="1"/>
  <c r="C1209" i="1"/>
  <c r="D1208" i="1"/>
  <c r="C1208" i="1"/>
  <c r="H1208" i="1" s="1"/>
  <c r="G1207" i="1"/>
  <c r="D1207" i="1"/>
  <c r="C1207" i="1"/>
  <c r="G1206" i="1"/>
  <c r="D1206" i="1"/>
  <c r="C1206" i="1"/>
  <c r="D1205" i="1"/>
  <c r="C1205" i="1"/>
  <c r="D1204" i="1"/>
  <c r="C1204" i="1"/>
  <c r="H1204" i="1" s="1"/>
  <c r="G1203" i="1"/>
  <c r="D1203" i="1"/>
  <c r="C1203" i="1"/>
  <c r="G1202" i="1"/>
  <c r="D1202" i="1"/>
  <c r="C1202" i="1"/>
  <c r="D1201" i="1"/>
  <c r="C1201" i="1"/>
  <c r="D1200" i="1"/>
  <c r="C1200" i="1"/>
  <c r="H1200" i="1" s="1"/>
  <c r="G1199" i="1"/>
  <c r="D1199" i="1"/>
  <c r="C1199" i="1"/>
  <c r="G1198" i="1"/>
  <c r="D1198" i="1"/>
  <c r="C1198" i="1"/>
  <c r="D1197" i="1"/>
  <c r="C1197" i="1"/>
  <c r="D1196" i="1"/>
  <c r="C1196" i="1"/>
  <c r="H1196" i="1" s="1"/>
  <c r="G1195" i="1"/>
  <c r="D1195" i="1"/>
  <c r="C1195" i="1"/>
  <c r="G1194" i="1"/>
  <c r="D1194" i="1"/>
  <c r="C1194" i="1"/>
  <c r="D1193" i="1"/>
  <c r="C1193" i="1"/>
  <c r="D1192" i="1"/>
  <c r="C1192" i="1"/>
  <c r="H1192" i="1" s="1"/>
  <c r="G1191" i="1"/>
  <c r="D1191" i="1"/>
  <c r="C1191" i="1"/>
  <c r="G1190" i="1"/>
  <c r="D1190" i="1"/>
  <c r="C1190" i="1"/>
  <c r="D1189" i="1"/>
  <c r="C1189" i="1"/>
  <c r="D1188" i="1"/>
  <c r="C1188" i="1"/>
  <c r="H1188" i="1" s="1"/>
  <c r="G1187" i="1"/>
  <c r="D1187" i="1"/>
  <c r="C1187" i="1"/>
  <c r="G1186" i="1"/>
  <c r="D1186" i="1"/>
  <c r="C1186" i="1"/>
  <c r="D1185" i="1"/>
  <c r="C1185" i="1"/>
  <c r="D1184" i="1"/>
  <c r="C1184" i="1"/>
  <c r="H1184" i="1" s="1"/>
  <c r="G1182" i="1"/>
  <c r="D1182" i="1"/>
  <c r="C1182" i="1"/>
  <c r="D1181" i="1"/>
  <c r="C1181" i="1"/>
  <c r="D1180" i="1"/>
  <c r="C1180" i="1"/>
  <c r="H1180" i="1" s="1"/>
  <c r="G1179" i="1"/>
  <c r="D1179" i="1"/>
  <c r="C1179" i="1"/>
  <c r="G1178" i="1"/>
  <c r="D1178" i="1"/>
  <c r="C1178" i="1"/>
  <c r="D1177" i="1"/>
  <c r="C1177" i="1"/>
  <c r="D1176" i="1"/>
  <c r="C1176" i="1"/>
  <c r="H1176" i="1" s="1"/>
  <c r="G1175" i="1"/>
  <c r="D1175" i="1"/>
  <c r="C1175" i="1"/>
  <c r="G1174" i="1"/>
  <c r="D1174" i="1"/>
  <c r="C1174" i="1"/>
  <c r="D1173" i="1"/>
  <c r="C1173" i="1"/>
  <c r="D1172" i="1"/>
  <c r="C1172" i="1"/>
  <c r="H1172" i="1" s="1"/>
  <c r="G1171" i="1"/>
  <c r="D1171" i="1"/>
  <c r="C1171" i="1"/>
  <c r="G1170" i="1"/>
  <c r="D1170" i="1"/>
  <c r="C1170" i="1"/>
  <c r="D1169" i="1"/>
  <c r="C1169" i="1"/>
  <c r="D1168" i="1"/>
  <c r="C1168" i="1"/>
  <c r="G1168" i="1" s="1"/>
  <c r="D1167" i="1"/>
  <c r="C1167" i="1"/>
  <c r="G1167" i="1" s="1"/>
  <c r="D1166" i="1"/>
  <c r="C1166" i="1"/>
  <c r="G1166" i="1" s="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H1156" i="1" s="1"/>
  <c r="C1156" i="1"/>
  <c r="D1155" i="1"/>
  <c r="C1155" i="1"/>
  <c r="D1154" i="1"/>
  <c r="C1154" i="1"/>
  <c r="D1151" i="1"/>
  <c r="C1151" i="1"/>
  <c r="G1151" i="1" s="1"/>
  <c r="H1150" i="1"/>
  <c r="G1150" i="1"/>
  <c r="D1150" i="1"/>
  <c r="C1150" i="1"/>
  <c r="H1149" i="1"/>
  <c r="D1149" i="1"/>
  <c r="C1149" i="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D1138" i="1"/>
  <c r="C1138" i="1"/>
  <c r="H1138" i="1" s="1"/>
  <c r="D1137" i="1"/>
  <c r="C1137" i="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D1124" i="1"/>
  <c r="C1124" i="1"/>
  <c r="H1124" i="1" s="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D1111" i="1"/>
  <c r="C1111" i="1"/>
  <c r="H1111" i="1" s="1"/>
  <c r="D1110" i="1"/>
  <c r="C1110" i="1"/>
  <c r="H1110" i="1" s="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D1055" i="1"/>
  <c r="C1055" i="1"/>
  <c r="G1055" i="1" s="1"/>
  <c r="G1054" i="1"/>
  <c r="D1054" i="1"/>
  <c r="C1054" i="1"/>
  <c r="H1054" i="1" s="1"/>
  <c r="H1053" i="1"/>
  <c r="G1053" i="1"/>
  <c r="D1053" i="1"/>
  <c r="C1053" i="1"/>
  <c r="H1052" i="1"/>
  <c r="G1052" i="1"/>
  <c r="D1052" i="1"/>
  <c r="C1052" i="1"/>
  <c r="H1051" i="1"/>
  <c r="G1051" i="1"/>
  <c r="D1051" i="1"/>
  <c r="C1051" i="1"/>
  <c r="D1050" i="1"/>
  <c r="G1050" i="1" s="1"/>
  <c r="C1050" i="1"/>
  <c r="D1049" i="1"/>
  <c r="G1049" i="1" s="1"/>
  <c r="C1049" i="1"/>
  <c r="D1048" i="1"/>
  <c r="C1048" i="1"/>
  <c r="D1047" i="1"/>
  <c r="C1047" i="1"/>
  <c r="H1047" i="1" s="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D1036" i="1"/>
  <c r="C1036" i="1"/>
  <c r="D1035" i="1"/>
  <c r="C1035" i="1"/>
  <c r="D1034" i="1"/>
  <c r="C1034" i="1"/>
  <c r="D1033" i="1"/>
  <c r="G1033" i="1" s="1"/>
  <c r="C1033" i="1"/>
  <c r="D1032" i="1"/>
  <c r="G1032" i="1" s="1"/>
  <c r="C1032" i="1"/>
  <c r="H1031" i="1"/>
  <c r="G1031" i="1"/>
  <c r="D1031" i="1"/>
  <c r="C1031" i="1"/>
  <c r="D1030" i="1"/>
  <c r="G1030" i="1" s="1"/>
  <c r="C1030" i="1"/>
  <c r="D1029" i="1"/>
  <c r="C1029" i="1"/>
  <c r="D1028" i="1"/>
  <c r="G1028" i="1" s="1"/>
  <c r="C1028" i="1"/>
  <c r="H1027" i="1"/>
  <c r="G1027" i="1"/>
  <c r="D1027" i="1"/>
  <c r="C1027" i="1"/>
  <c r="H1026" i="1"/>
  <c r="G1026" i="1"/>
  <c r="D1026" i="1"/>
  <c r="C1026" i="1"/>
  <c r="D1025" i="1"/>
  <c r="C1025" i="1"/>
  <c r="D1024" i="1"/>
  <c r="C1024" i="1"/>
  <c r="D1023" i="1"/>
  <c r="C1023" i="1"/>
  <c r="G1023" i="1" s="1"/>
  <c r="H1022" i="1"/>
  <c r="D1022" i="1"/>
  <c r="C1022" i="1"/>
  <c r="G1022" i="1" s="1"/>
  <c r="H1021" i="1"/>
  <c r="D1021" i="1"/>
  <c r="C1021" i="1"/>
  <c r="G1021" i="1" s="1"/>
  <c r="D1020" i="1"/>
  <c r="C1020" i="1"/>
  <c r="G1020" i="1" s="1"/>
  <c r="D1019" i="1"/>
  <c r="C1019" i="1"/>
  <c r="G1019" i="1" s="1"/>
  <c r="H1018" i="1"/>
  <c r="D1018" i="1"/>
  <c r="C1018" i="1"/>
  <c r="G1018" i="1" s="1"/>
  <c r="H1017" i="1"/>
  <c r="G1017" i="1"/>
  <c r="D1017" i="1"/>
  <c r="C1017" i="1"/>
  <c r="H1016" i="1"/>
  <c r="G1016" i="1"/>
  <c r="D1016" i="1"/>
  <c r="C1016" i="1"/>
  <c r="H1015" i="1"/>
  <c r="G1015" i="1"/>
  <c r="D1015" i="1"/>
  <c r="C1015" i="1"/>
  <c r="D1014" i="1"/>
  <c r="C1014" i="1"/>
  <c r="D1013" i="1"/>
  <c r="C1013" i="1"/>
  <c r="G1013" i="1" s="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D1005" i="1"/>
  <c r="C1005" i="1"/>
  <c r="D1004" i="1"/>
  <c r="C1004" i="1"/>
  <c r="D1003" i="1"/>
  <c r="C1003" i="1"/>
  <c r="D1002" i="1"/>
  <c r="C1002" i="1"/>
  <c r="D1001" i="1"/>
  <c r="C1001" i="1"/>
  <c r="H1001" i="1" s="1"/>
  <c r="D1000" i="1"/>
  <c r="C1000" i="1"/>
  <c r="D999" i="1"/>
  <c r="C999" i="1"/>
  <c r="D998" i="1"/>
  <c r="C998" i="1"/>
  <c r="H998" i="1" s="1"/>
  <c r="D997" i="1"/>
  <c r="D996" i="1"/>
  <c r="C996" i="1"/>
  <c r="D995" i="1"/>
  <c r="C995" i="1"/>
  <c r="H995" i="1" s="1"/>
  <c r="D994" i="1"/>
  <c r="C994" i="1"/>
  <c r="H994" i="1" s="1"/>
  <c r="H993" i="1"/>
  <c r="D993" i="1"/>
  <c r="C993" i="1"/>
  <c r="G993" i="1" s="1"/>
  <c r="D992" i="1"/>
  <c r="C992" i="1"/>
  <c r="D991" i="1"/>
  <c r="C991" i="1"/>
  <c r="H991" i="1" s="1"/>
  <c r="H989" i="1"/>
  <c r="G989" i="1"/>
  <c r="D989" i="1"/>
  <c r="C989" i="1"/>
  <c r="H988" i="1"/>
  <c r="G988" i="1"/>
  <c r="D988" i="1"/>
  <c r="C988" i="1"/>
  <c r="D987" i="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H715" i="1" s="1"/>
  <c r="H714" i="1"/>
  <c r="G714" i="1"/>
  <c r="D714" i="1"/>
  <c r="C714" i="1"/>
  <c r="D713" i="1"/>
  <c r="C713" i="1"/>
  <c r="H713" i="1" s="1"/>
  <c r="D712" i="1"/>
  <c r="C712" i="1"/>
  <c r="D711" i="1"/>
  <c r="C711" i="1"/>
  <c r="H711" i="1" s="1"/>
  <c r="D710" i="1"/>
  <c r="C710" i="1"/>
  <c r="D709" i="1"/>
  <c r="H709" i="1" s="1"/>
  <c r="C709" i="1"/>
  <c r="G708" i="1"/>
  <c r="D708" i="1"/>
  <c r="H708" i="1" s="1"/>
  <c r="C708" i="1"/>
  <c r="G707" i="1"/>
  <c r="D707" i="1"/>
  <c r="H707" i="1" s="1"/>
  <c r="C707" i="1"/>
  <c r="D706" i="1"/>
  <c r="H706" i="1" s="1"/>
  <c r="C706" i="1"/>
  <c r="D705" i="1"/>
  <c r="H705" i="1" s="1"/>
  <c r="C705" i="1"/>
  <c r="G704" i="1"/>
  <c r="D704" i="1"/>
  <c r="H704" i="1" s="1"/>
  <c r="C704" i="1"/>
  <c r="D703" i="1"/>
  <c r="C703" i="1"/>
  <c r="H703" i="1" s="1"/>
  <c r="D702" i="1"/>
  <c r="C702" i="1"/>
  <c r="G702" i="1" s="1"/>
  <c r="H701" i="1"/>
  <c r="D701" i="1"/>
  <c r="C701" i="1"/>
  <c r="G701" i="1" s="1"/>
  <c r="H700" i="1"/>
  <c r="D700" i="1"/>
  <c r="C700" i="1"/>
  <c r="G700" i="1" s="1"/>
  <c r="D699" i="1"/>
  <c r="C699" i="1"/>
  <c r="G699" i="1" s="1"/>
  <c r="D698" i="1"/>
  <c r="C698" i="1"/>
  <c r="G698" i="1" s="1"/>
  <c r="H697" i="1"/>
  <c r="D697" i="1"/>
  <c r="C697" i="1"/>
  <c r="G697" i="1" s="1"/>
  <c r="H696" i="1"/>
  <c r="D696" i="1"/>
  <c r="C696" i="1"/>
  <c r="G696" i="1" s="1"/>
  <c r="D695" i="1"/>
  <c r="C695" i="1"/>
  <c r="G695" i="1" s="1"/>
  <c r="D694" i="1"/>
  <c r="C694" i="1"/>
  <c r="G694" i="1" s="1"/>
  <c r="H693" i="1"/>
  <c r="D693" i="1"/>
  <c r="C693" i="1"/>
  <c r="G693" i="1" s="1"/>
  <c r="H692" i="1"/>
  <c r="D692" i="1"/>
  <c r="C692" i="1"/>
  <c r="G692" i="1" s="1"/>
  <c r="D691" i="1"/>
  <c r="C691" i="1"/>
  <c r="G691" i="1" s="1"/>
  <c r="D690" i="1"/>
  <c r="C690" i="1"/>
  <c r="G690" i="1" s="1"/>
  <c r="H689" i="1"/>
  <c r="D689" i="1"/>
  <c r="C689" i="1"/>
  <c r="G689" i="1" s="1"/>
  <c r="H688" i="1"/>
  <c r="D688" i="1"/>
  <c r="C688" i="1"/>
  <c r="G688" i="1" s="1"/>
  <c r="D687" i="1"/>
  <c r="C687" i="1"/>
  <c r="G687" i="1" s="1"/>
  <c r="D686" i="1"/>
  <c r="C686" i="1"/>
  <c r="G686" i="1" s="1"/>
  <c r="H685" i="1"/>
  <c r="D685" i="1"/>
  <c r="C685" i="1"/>
  <c r="G685" i="1" s="1"/>
  <c r="H684" i="1"/>
  <c r="D684" i="1"/>
  <c r="C684" i="1"/>
  <c r="G684" i="1" s="1"/>
  <c r="D683" i="1"/>
  <c r="C683" i="1"/>
  <c r="G683" i="1" s="1"/>
  <c r="D682" i="1"/>
  <c r="C682" i="1"/>
  <c r="G682" i="1" s="1"/>
  <c r="H681" i="1"/>
  <c r="D681" i="1"/>
  <c r="C681" i="1"/>
  <c r="G681" i="1" s="1"/>
  <c r="H680" i="1"/>
  <c r="D680" i="1"/>
  <c r="C680" i="1"/>
  <c r="G680" i="1" s="1"/>
  <c r="D679" i="1"/>
  <c r="C679" i="1"/>
  <c r="G679" i="1" s="1"/>
  <c r="D678" i="1"/>
  <c r="C678" i="1"/>
  <c r="G678" i="1" s="1"/>
  <c r="H677" i="1"/>
  <c r="D677" i="1"/>
  <c r="C677" i="1"/>
  <c r="G677" i="1" s="1"/>
  <c r="H676" i="1"/>
  <c r="D676" i="1"/>
  <c r="C676" i="1"/>
  <c r="G676" i="1" s="1"/>
  <c r="D675" i="1"/>
  <c r="C675" i="1"/>
  <c r="G675" i="1" s="1"/>
  <c r="D674" i="1"/>
  <c r="C674" i="1"/>
  <c r="G674" i="1" s="1"/>
  <c r="H673" i="1"/>
  <c r="D673" i="1"/>
  <c r="C673" i="1"/>
  <c r="G673" i="1" s="1"/>
  <c r="H672" i="1"/>
  <c r="D672" i="1"/>
  <c r="C672" i="1"/>
  <c r="G672" i="1" s="1"/>
  <c r="D671" i="1"/>
  <c r="C671" i="1"/>
  <c r="G671" i="1" s="1"/>
  <c r="D670" i="1"/>
  <c r="C670" i="1"/>
  <c r="D669" i="1"/>
  <c r="H669" i="1" s="1"/>
  <c r="C669" i="1"/>
  <c r="D668" i="1"/>
  <c r="C668" i="1"/>
  <c r="H668" i="1" s="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G654" i="1"/>
  <c r="D654" i="1"/>
  <c r="H654" i="1" s="1"/>
  <c r="C654" i="1"/>
  <c r="G653" i="1"/>
  <c r="D653" i="1"/>
  <c r="H653" i="1" s="1"/>
  <c r="C653" i="1"/>
  <c r="G652" i="1"/>
  <c r="D652" i="1"/>
  <c r="H652" i="1" s="1"/>
  <c r="C652" i="1"/>
  <c r="G651" i="1"/>
  <c r="D651" i="1"/>
  <c r="H651" i="1" s="1"/>
  <c r="C651" i="1"/>
  <c r="G650" i="1"/>
  <c r="D650" i="1"/>
  <c r="H650" i="1" s="1"/>
  <c r="C650" i="1"/>
  <c r="D649" i="1"/>
  <c r="C649" i="1"/>
  <c r="H649" i="1" s="1"/>
  <c r="D648" i="1"/>
  <c r="C648" i="1"/>
  <c r="H647" i="1"/>
  <c r="D647" i="1"/>
  <c r="C647" i="1"/>
  <c r="H646" i="1"/>
  <c r="G646" i="1"/>
  <c r="D646" i="1"/>
  <c r="C646" i="1"/>
  <c r="D645" i="1"/>
  <c r="C645" i="1"/>
  <c r="D644" i="1"/>
  <c r="C644" i="1"/>
  <c r="D643" i="1"/>
  <c r="C643" i="1"/>
  <c r="D642" i="1"/>
  <c r="C642" i="1"/>
  <c r="D641" i="1"/>
  <c r="C641"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H502" i="1"/>
  <c r="D502" i="1"/>
  <c r="C502" i="1"/>
  <c r="G502" i="1" s="1"/>
  <c r="D501" i="1"/>
  <c r="C501" i="1"/>
  <c r="G501" i="1" s="1"/>
  <c r="D500" i="1"/>
  <c r="C500" i="1"/>
  <c r="G500" i="1" s="1"/>
  <c r="H499" i="1"/>
  <c r="D499" i="1"/>
  <c r="C499" i="1"/>
  <c r="G499" i="1" s="1"/>
  <c r="H498" i="1"/>
  <c r="D498" i="1"/>
  <c r="C498" i="1"/>
  <c r="G498" i="1" s="1"/>
  <c r="D497" i="1"/>
  <c r="C497" i="1"/>
  <c r="G497" i="1" s="1"/>
  <c r="D496" i="1"/>
  <c r="C496" i="1"/>
  <c r="G496" i="1" s="1"/>
  <c r="H495" i="1"/>
  <c r="D495" i="1"/>
  <c r="C495" i="1"/>
  <c r="G495" i="1" s="1"/>
  <c r="H494" i="1"/>
  <c r="D494" i="1"/>
  <c r="C494" i="1"/>
  <c r="G494" i="1" s="1"/>
  <c r="D493" i="1"/>
  <c r="C493" i="1"/>
  <c r="G493" i="1" s="1"/>
  <c r="D492" i="1"/>
  <c r="C492" i="1"/>
  <c r="G492" i="1" s="1"/>
  <c r="H491" i="1"/>
  <c r="D491" i="1"/>
  <c r="C491" i="1"/>
  <c r="G491" i="1" s="1"/>
  <c r="H490" i="1"/>
  <c r="D490" i="1"/>
  <c r="C490" i="1"/>
  <c r="G490" i="1" s="1"/>
  <c r="D489" i="1"/>
  <c r="C489" i="1"/>
  <c r="G489" i="1" s="1"/>
  <c r="D488" i="1"/>
  <c r="C488" i="1"/>
  <c r="G488" i="1" s="1"/>
  <c r="H487" i="1"/>
  <c r="D487" i="1"/>
  <c r="C487" i="1"/>
  <c r="G487" i="1" s="1"/>
  <c r="H486" i="1"/>
  <c r="D486" i="1"/>
  <c r="C486" i="1"/>
  <c r="G486" i="1" s="1"/>
  <c r="D485" i="1"/>
  <c r="C485" i="1"/>
  <c r="G485" i="1" s="1"/>
  <c r="D484" i="1"/>
  <c r="C484" i="1"/>
  <c r="G484" i="1" s="1"/>
  <c r="H483" i="1"/>
  <c r="D483" i="1"/>
  <c r="C483" i="1"/>
  <c r="G483" i="1" s="1"/>
  <c r="H482" i="1"/>
  <c r="D482" i="1"/>
  <c r="C482" i="1"/>
  <c r="G482" i="1" s="1"/>
  <c r="D481" i="1"/>
  <c r="C481" i="1"/>
  <c r="G481" i="1" s="1"/>
  <c r="D480" i="1"/>
  <c r="C480" i="1"/>
  <c r="G480" i="1" s="1"/>
  <c r="H479" i="1"/>
  <c r="D479" i="1"/>
  <c r="C479" i="1"/>
  <c r="G479" i="1" s="1"/>
  <c r="C478" i="1"/>
  <c r="D477" i="1"/>
  <c r="C477" i="1"/>
  <c r="G477" i="1" s="1"/>
  <c r="H476" i="1"/>
  <c r="D476" i="1"/>
  <c r="C476" i="1"/>
  <c r="G476" i="1" s="1"/>
  <c r="H475" i="1"/>
  <c r="D475" i="1"/>
  <c r="C475" i="1"/>
  <c r="G475" i="1" s="1"/>
  <c r="D474" i="1"/>
  <c r="C474" i="1"/>
  <c r="G474" i="1" s="1"/>
  <c r="D473" i="1"/>
  <c r="C473" i="1"/>
  <c r="G473" i="1" s="1"/>
  <c r="H472" i="1"/>
  <c r="D472" i="1"/>
  <c r="C472" i="1"/>
  <c r="G472" i="1" s="1"/>
  <c r="H471" i="1"/>
  <c r="D471" i="1"/>
  <c r="C471" i="1"/>
  <c r="G471" i="1" s="1"/>
  <c r="D470" i="1"/>
  <c r="C470" i="1"/>
  <c r="G470" i="1" s="1"/>
  <c r="D469" i="1"/>
  <c r="C469" i="1"/>
  <c r="G469" i="1" s="1"/>
  <c r="H468" i="1"/>
  <c r="D468" i="1"/>
  <c r="C468" i="1"/>
  <c r="G468" i="1" s="1"/>
  <c r="H467" i="1"/>
  <c r="D467" i="1"/>
  <c r="C467" i="1"/>
  <c r="G467" i="1" s="1"/>
  <c r="C466" i="1"/>
  <c r="H465" i="1"/>
  <c r="D465" i="1"/>
  <c r="C465" i="1"/>
  <c r="G465" i="1" s="1"/>
  <c r="H464" i="1"/>
  <c r="D464" i="1"/>
  <c r="C464" i="1"/>
  <c r="G464" i="1" s="1"/>
  <c r="D463" i="1"/>
  <c r="C463" i="1"/>
  <c r="G463" i="1" s="1"/>
  <c r="D462" i="1"/>
  <c r="C462" i="1"/>
  <c r="G462" i="1" s="1"/>
  <c r="H461" i="1"/>
  <c r="D461" i="1"/>
  <c r="C461" i="1"/>
  <c r="G461" i="1" s="1"/>
  <c r="H460" i="1"/>
  <c r="D460" i="1"/>
  <c r="C460" i="1"/>
  <c r="G460" i="1" s="1"/>
  <c r="D459" i="1"/>
  <c r="C459" i="1"/>
  <c r="G459" i="1" s="1"/>
  <c r="D458" i="1"/>
  <c r="C458" i="1"/>
  <c r="G458" i="1" s="1"/>
  <c r="H457" i="1"/>
  <c r="D457" i="1"/>
  <c r="C457" i="1"/>
  <c r="G457" i="1" s="1"/>
  <c r="H456" i="1"/>
  <c r="D456" i="1"/>
  <c r="C456" i="1"/>
  <c r="G456" i="1" s="1"/>
  <c r="D455" i="1"/>
  <c r="C455" i="1"/>
  <c r="G455" i="1" s="1"/>
  <c r="D454" i="1"/>
  <c r="C454" i="1"/>
  <c r="G454" i="1" s="1"/>
  <c r="H452" i="1"/>
  <c r="D452" i="1"/>
  <c r="C452" i="1"/>
  <c r="G452" i="1" s="1"/>
  <c r="H451" i="1"/>
  <c r="D451" i="1"/>
  <c r="C451" i="1"/>
  <c r="G451" i="1" s="1"/>
  <c r="D450" i="1"/>
  <c r="C450" i="1"/>
  <c r="G450" i="1" s="1"/>
  <c r="D449" i="1"/>
  <c r="C449" i="1"/>
  <c r="G449" i="1" s="1"/>
  <c r="H448" i="1"/>
  <c r="D448" i="1"/>
  <c r="C448" i="1"/>
  <c r="G448" i="1" s="1"/>
  <c r="H447" i="1"/>
  <c r="D447" i="1"/>
  <c r="C447" i="1"/>
  <c r="G447" i="1" s="1"/>
  <c r="D446" i="1"/>
  <c r="C446" i="1"/>
  <c r="G446" i="1" s="1"/>
  <c r="D445" i="1"/>
  <c r="C445" i="1"/>
  <c r="G445" i="1" s="1"/>
  <c r="H444" i="1"/>
  <c r="D444" i="1"/>
  <c r="C444" i="1"/>
  <c r="G444" i="1" s="1"/>
  <c r="H443" i="1"/>
  <c r="D443" i="1"/>
  <c r="C443" i="1"/>
  <c r="G443" i="1" s="1"/>
  <c r="D442" i="1"/>
  <c r="C442" i="1"/>
  <c r="G442" i="1" s="1"/>
  <c r="D441" i="1"/>
  <c r="C441" i="1"/>
  <c r="G441" i="1" s="1"/>
  <c r="H440" i="1"/>
  <c r="D440" i="1"/>
  <c r="C440" i="1"/>
  <c r="G440" i="1" s="1"/>
  <c r="H439" i="1"/>
  <c r="D439" i="1"/>
  <c r="C439" i="1"/>
  <c r="G439" i="1" s="1"/>
  <c r="D438" i="1"/>
  <c r="C438" i="1"/>
  <c r="G438" i="1" s="1"/>
  <c r="D437" i="1"/>
  <c r="C437" i="1"/>
  <c r="G437" i="1" s="1"/>
  <c r="H436" i="1"/>
  <c r="D436" i="1"/>
  <c r="C436" i="1"/>
  <c r="G436" i="1" s="1"/>
  <c r="H435" i="1"/>
  <c r="D435" i="1"/>
  <c r="C435" i="1"/>
  <c r="G435" i="1" s="1"/>
  <c r="D434" i="1"/>
  <c r="C434" i="1"/>
  <c r="G434" i="1" s="1"/>
  <c r="D433" i="1"/>
  <c r="C433" i="1"/>
  <c r="G433" i="1" s="1"/>
  <c r="H432" i="1"/>
  <c r="D432" i="1"/>
  <c r="C432" i="1"/>
  <c r="G432" i="1" s="1"/>
  <c r="H431" i="1"/>
  <c r="D431" i="1"/>
  <c r="C431" i="1"/>
  <c r="G431" i="1" s="1"/>
  <c r="D430" i="1"/>
  <c r="C430" i="1"/>
  <c r="G430" i="1" s="1"/>
  <c r="D429" i="1"/>
  <c r="C429" i="1"/>
  <c r="G429" i="1" s="1"/>
  <c r="H428" i="1"/>
  <c r="D428" i="1"/>
  <c r="C428" i="1"/>
  <c r="G428" i="1" s="1"/>
  <c r="H427" i="1"/>
  <c r="D427" i="1"/>
  <c r="C427" i="1"/>
  <c r="G427" i="1" s="1"/>
  <c r="D426" i="1"/>
  <c r="C426" i="1"/>
  <c r="G426" i="1" s="1"/>
  <c r="D425" i="1"/>
  <c r="C425" i="1"/>
  <c r="G425" i="1" s="1"/>
  <c r="H424" i="1"/>
  <c r="D424" i="1"/>
  <c r="C424" i="1"/>
  <c r="G424" i="1" s="1"/>
  <c r="H423" i="1"/>
  <c r="D423" i="1"/>
  <c r="C423" i="1"/>
  <c r="G423" i="1" s="1"/>
  <c r="D422" i="1"/>
  <c r="C422" i="1"/>
  <c r="G422" i="1" s="1"/>
  <c r="D421" i="1"/>
  <c r="C421" i="1"/>
  <c r="G421" i="1" s="1"/>
  <c r="H420" i="1"/>
  <c r="D420" i="1"/>
  <c r="C420" i="1"/>
  <c r="G420" i="1" s="1"/>
  <c r="H419" i="1"/>
  <c r="G419" i="1"/>
  <c r="D419" i="1"/>
  <c r="C419" i="1"/>
  <c r="H418" i="1"/>
  <c r="G418" i="1"/>
  <c r="D418" i="1"/>
  <c r="C418" i="1"/>
  <c r="H417" i="1"/>
  <c r="G417" i="1"/>
  <c r="D417" i="1"/>
  <c r="C417" i="1"/>
  <c r="H416" i="1"/>
  <c r="G416" i="1"/>
  <c r="D416" i="1"/>
  <c r="C416" i="1"/>
  <c r="D413" i="1"/>
  <c r="C413" i="1"/>
  <c r="D412" i="1"/>
  <c r="C412" i="1"/>
  <c r="D411" i="1"/>
  <c r="C411" i="1"/>
  <c r="G406" i="1"/>
  <c r="D406" i="1"/>
  <c r="H406" i="1" s="1"/>
  <c r="C406" i="1"/>
  <c r="D405" i="1"/>
  <c r="C405" i="1"/>
  <c r="G405" i="1" s="1"/>
  <c r="H404" i="1"/>
  <c r="D404" i="1"/>
  <c r="C404" i="1"/>
  <c r="G404" i="1" s="1"/>
  <c r="H401" i="1"/>
  <c r="D401" i="1"/>
  <c r="C401" i="1"/>
  <c r="D400" i="1"/>
  <c r="C400" i="1"/>
  <c r="D399" i="1"/>
  <c r="C399" i="1"/>
  <c r="G399" i="1" s="1"/>
  <c r="H398" i="1"/>
  <c r="D398" i="1"/>
  <c r="C398" i="1"/>
  <c r="G398" i="1" s="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C378" i="1"/>
  <c r="G378" i="1" s="1"/>
  <c r="H377" i="1"/>
  <c r="G377" i="1"/>
  <c r="D377" i="1"/>
  <c r="C377" i="1"/>
  <c r="H376" i="1"/>
  <c r="G376" i="1"/>
  <c r="D376" i="1"/>
  <c r="C376" i="1"/>
  <c r="H375" i="1"/>
  <c r="G375" i="1"/>
  <c r="D375" i="1"/>
  <c r="C375" i="1"/>
  <c r="H374" i="1"/>
  <c r="G374" i="1"/>
  <c r="D374" i="1"/>
  <c r="C374" i="1"/>
  <c r="H373" i="1"/>
  <c r="G373" i="1"/>
  <c r="D373" i="1"/>
  <c r="C373" i="1"/>
  <c r="H372" i="1"/>
  <c r="G372" i="1"/>
  <c r="D372" i="1"/>
  <c r="C372" i="1"/>
  <c r="G371" i="1"/>
  <c r="D371" i="1"/>
  <c r="H371" i="1" s="1"/>
  <c r="C371" i="1"/>
  <c r="D370" i="1"/>
  <c r="C370" i="1"/>
  <c r="D369" i="1"/>
  <c r="C369" i="1"/>
  <c r="G369" i="1" s="1"/>
  <c r="D368" i="1"/>
  <c r="C368" i="1"/>
  <c r="G368" i="1" s="1"/>
  <c r="D367" i="1"/>
  <c r="C367" i="1"/>
  <c r="H367" i="1" s="1"/>
  <c r="H366" i="1"/>
  <c r="G366" i="1"/>
  <c r="D366" i="1"/>
  <c r="C366" i="1"/>
  <c r="D365" i="1"/>
  <c r="C365" i="1"/>
  <c r="D364" i="1"/>
  <c r="C364" i="1"/>
  <c r="H363" i="1"/>
  <c r="G363" i="1"/>
  <c r="D363" i="1"/>
  <c r="C363" i="1"/>
  <c r="H362" i="1"/>
  <c r="G362" i="1"/>
  <c r="D362" i="1"/>
  <c r="C362" i="1"/>
  <c r="H361" i="1"/>
  <c r="G361" i="1"/>
  <c r="D361" i="1"/>
  <c r="C361" i="1"/>
  <c r="H360" i="1"/>
  <c r="D360" i="1"/>
  <c r="G360" i="1" s="1"/>
  <c r="C360" i="1"/>
  <c r="D359" i="1"/>
  <c r="C359"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4" i="1"/>
  <c r="C344" i="1"/>
  <c r="H344" i="1" s="1"/>
  <c r="D343" i="1"/>
  <c r="C343" i="1"/>
  <c r="H343" i="1" s="1"/>
  <c r="D342" i="1"/>
  <c r="C342" i="1"/>
  <c r="H342" i="1" s="1"/>
  <c r="D341" i="1"/>
  <c r="C341" i="1"/>
  <c r="H341" i="1" s="1"/>
  <c r="D340" i="1"/>
  <c r="C340" i="1"/>
  <c r="H340" i="1" s="1"/>
  <c r="D339" i="1"/>
  <c r="D338" i="1"/>
  <c r="C338" i="1"/>
  <c r="G338" i="1" s="1"/>
  <c r="D337" i="1"/>
  <c r="C337" i="1"/>
  <c r="G337" i="1" s="1"/>
  <c r="D336" i="1"/>
  <c r="C336" i="1"/>
  <c r="G336" i="1" s="1"/>
  <c r="D335" i="1"/>
  <c r="C335" i="1"/>
  <c r="G335" i="1" s="1"/>
  <c r="D334" i="1"/>
  <c r="C334" i="1"/>
  <c r="G334" i="1" s="1"/>
  <c r="D333" i="1"/>
  <c r="C333" i="1"/>
  <c r="G333" i="1" s="1"/>
  <c r="D332" i="1"/>
  <c r="C332" i="1"/>
  <c r="G332" i="1" s="1"/>
  <c r="D331" i="1"/>
  <c r="C331" i="1"/>
  <c r="G331" i="1" s="1"/>
  <c r="D330" i="1"/>
  <c r="C330" i="1"/>
  <c r="G330" i="1" s="1"/>
  <c r="D329" i="1"/>
  <c r="C329" i="1"/>
  <c r="G329" i="1" s="1"/>
  <c r="D328" i="1"/>
  <c r="C328" i="1"/>
  <c r="G328" i="1" s="1"/>
  <c r="D327" i="1"/>
  <c r="C327" i="1"/>
  <c r="G327" i="1" s="1"/>
  <c r="D326" i="1"/>
  <c r="C326" i="1"/>
  <c r="G326" i="1" s="1"/>
  <c r="D325" i="1"/>
  <c r="C325" i="1"/>
  <c r="G325" i="1" s="1"/>
  <c r="D324" i="1"/>
  <c r="C324" i="1"/>
  <c r="G324" i="1" s="1"/>
  <c r="D323" i="1"/>
  <c r="C323" i="1"/>
  <c r="G323" i="1" s="1"/>
  <c r="D322" i="1"/>
  <c r="C322" i="1"/>
  <c r="G322" i="1" s="1"/>
  <c r="D321" i="1"/>
  <c r="C321" i="1"/>
  <c r="G321" i="1" s="1"/>
  <c r="D320" i="1"/>
  <c r="C320" i="1"/>
  <c r="G320" i="1" s="1"/>
  <c r="D319" i="1"/>
  <c r="C319" i="1"/>
  <c r="G319" i="1" s="1"/>
  <c r="D318" i="1"/>
  <c r="C318" i="1"/>
  <c r="G318" i="1" s="1"/>
  <c r="D317" i="1"/>
  <c r="C317" i="1"/>
  <c r="G317" i="1" s="1"/>
  <c r="D316" i="1"/>
  <c r="C316" i="1"/>
  <c r="G316" i="1" s="1"/>
  <c r="D315" i="1"/>
  <c r="C315" i="1"/>
  <c r="G315" i="1" s="1"/>
  <c r="D314" i="1"/>
  <c r="C314" i="1"/>
  <c r="G314" i="1" s="1"/>
  <c r="D313" i="1"/>
  <c r="C313" i="1"/>
  <c r="G313" i="1" s="1"/>
  <c r="D312" i="1"/>
  <c r="C312" i="1"/>
  <c r="G312" i="1" s="1"/>
  <c r="D311" i="1"/>
  <c r="C311" i="1"/>
  <c r="G311" i="1" s="1"/>
  <c r="D310" i="1"/>
  <c r="C310" i="1"/>
  <c r="G310" i="1" s="1"/>
  <c r="D309" i="1"/>
  <c r="C309" i="1"/>
  <c r="G309" i="1" s="1"/>
  <c r="D308" i="1"/>
  <c r="C308" i="1"/>
  <c r="G307" i="1"/>
  <c r="D307" i="1"/>
  <c r="H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D291" i="1"/>
  <c r="H291" i="1" s="1"/>
  <c r="C291" i="1"/>
  <c r="D290" i="1"/>
  <c r="C290" i="1"/>
  <c r="D289" i="1"/>
  <c r="C289" i="1"/>
  <c r="H289" i="1" s="1"/>
  <c r="D288" i="1"/>
  <c r="H288" i="1" s="1"/>
  <c r="C288" i="1"/>
  <c r="G284" i="1"/>
  <c r="D284" i="1"/>
  <c r="C284" i="1"/>
  <c r="H284" i="1" s="1"/>
  <c r="G283" i="1"/>
  <c r="D283" i="1"/>
  <c r="C283" i="1"/>
  <c r="H283" i="1" s="1"/>
  <c r="G282" i="1"/>
  <c r="D282" i="1"/>
  <c r="C282" i="1"/>
  <c r="H282" i="1" s="1"/>
  <c r="G281" i="1"/>
  <c r="D281" i="1"/>
  <c r="C281" i="1"/>
  <c r="H281" i="1" s="1"/>
  <c r="G280" i="1"/>
  <c r="D280" i="1"/>
  <c r="C280" i="1"/>
  <c r="H280" i="1" s="1"/>
  <c r="G279" i="1"/>
  <c r="D279" i="1"/>
  <c r="C279" i="1"/>
  <c r="H279" i="1" s="1"/>
  <c r="G278" i="1"/>
  <c r="D278" i="1"/>
  <c r="C278" i="1"/>
  <c r="H278" i="1" s="1"/>
  <c r="G277" i="1"/>
  <c r="D277" i="1"/>
  <c r="C277" i="1"/>
  <c r="H277" i="1" s="1"/>
  <c r="G276" i="1"/>
  <c r="D276" i="1"/>
  <c r="C276" i="1"/>
  <c r="H276" i="1" s="1"/>
  <c r="G275" i="1"/>
  <c r="D275" i="1"/>
  <c r="C275" i="1"/>
  <c r="H275" i="1" s="1"/>
  <c r="G274" i="1"/>
  <c r="D274" i="1"/>
  <c r="C274" i="1"/>
  <c r="H274" i="1" s="1"/>
  <c r="G273" i="1"/>
  <c r="D273" i="1"/>
  <c r="C273" i="1"/>
  <c r="H273" i="1" s="1"/>
  <c r="G272" i="1"/>
  <c r="D272" i="1"/>
  <c r="C272" i="1"/>
  <c r="H272" i="1" s="1"/>
  <c r="G271" i="1"/>
  <c r="D271" i="1"/>
  <c r="C271" i="1"/>
  <c r="H271" i="1" s="1"/>
  <c r="G270" i="1"/>
  <c r="D270" i="1"/>
  <c r="C270" i="1"/>
  <c r="H270" i="1" s="1"/>
  <c r="G269" i="1"/>
  <c r="D269" i="1"/>
  <c r="C269" i="1"/>
  <c r="H269" i="1" s="1"/>
  <c r="G268" i="1"/>
  <c r="D268" i="1"/>
  <c r="C268" i="1"/>
  <c r="H268" i="1" s="1"/>
  <c r="G267" i="1"/>
  <c r="D267" i="1"/>
  <c r="C267" i="1"/>
  <c r="H267" i="1" s="1"/>
  <c r="G266" i="1"/>
  <c r="D266" i="1"/>
  <c r="C266" i="1"/>
  <c r="H266" i="1" s="1"/>
  <c r="G265" i="1"/>
  <c r="D265" i="1"/>
  <c r="C265" i="1"/>
  <c r="H265" i="1" s="1"/>
  <c r="G264" i="1"/>
  <c r="D264" i="1"/>
  <c r="C264" i="1"/>
  <c r="H264" i="1" s="1"/>
  <c r="G263" i="1"/>
  <c r="D263" i="1"/>
  <c r="C263" i="1"/>
  <c r="H263" i="1" s="1"/>
  <c r="G262" i="1"/>
  <c r="D262" i="1"/>
  <c r="C262" i="1"/>
  <c r="H262" i="1" s="1"/>
  <c r="G261" i="1"/>
  <c r="D261" i="1"/>
  <c r="C261" i="1"/>
  <c r="H261" i="1" s="1"/>
  <c r="G260" i="1"/>
  <c r="D260" i="1"/>
  <c r="C260" i="1"/>
  <c r="H260" i="1" s="1"/>
  <c r="G259" i="1"/>
  <c r="D259" i="1"/>
  <c r="C259" i="1"/>
  <c r="H259" i="1" s="1"/>
  <c r="G258" i="1"/>
  <c r="D258" i="1"/>
  <c r="C258" i="1"/>
  <c r="H258" i="1" s="1"/>
  <c r="D257" i="1"/>
  <c r="C257" i="1"/>
  <c r="D256" i="1"/>
  <c r="C256" i="1"/>
  <c r="G256" i="1" s="1"/>
  <c r="D255" i="1"/>
  <c r="C255" i="1"/>
  <c r="G255" i="1" s="1"/>
  <c r="D254" i="1"/>
  <c r="C254" i="1"/>
  <c r="H254" i="1" s="1"/>
  <c r="D253" i="1"/>
  <c r="C253" i="1"/>
  <c r="H253" i="1" s="1"/>
  <c r="D252" i="1"/>
  <c r="C252" i="1"/>
  <c r="H252" i="1" s="1"/>
  <c r="D251" i="1"/>
  <c r="C251" i="1"/>
  <c r="H251" i="1" s="1"/>
  <c r="D250" i="1"/>
  <c r="C250" i="1"/>
  <c r="H250" i="1" s="1"/>
  <c r="D249" i="1"/>
  <c r="C249" i="1"/>
  <c r="H249" i="1" s="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H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C191" i="1"/>
  <c r="G190" i="1"/>
  <c r="D190" i="1"/>
  <c r="C190" i="1"/>
  <c r="H190" i="1" s="1"/>
  <c r="D189" i="1"/>
  <c r="C189" i="1"/>
  <c r="D188" i="1"/>
  <c r="C188" i="1"/>
  <c r="D187" i="1"/>
  <c r="C187" i="1"/>
  <c r="D186" i="1"/>
  <c r="C186" i="1"/>
  <c r="G186" i="1" s="1"/>
  <c r="D185" i="1"/>
  <c r="C185" i="1"/>
  <c r="G185" i="1" s="1"/>
  <c r="D184" i="1"/>
  <c r="C184" i="1"/>
  <c r="H183" i="1"/>
  <c r="G183" i="1"/>
  <c r="D183" i="1"/>
  <c r="C183" i="1"/>
  <c r="D182" i="1"/>
  <c r="C182" i="1"/>
  <c r="D181" i="1"/>
  <c r="C181" i="1"/>
  <c r="G181" i="1" s="1"/>
  <c r="H180" i="1"/>
  <c r="D180" i="1"/>
  <c r="C180" i="1"/>
  <c r="D179" i="1"/>
  <c r="C179" i="1"/>
  <c r="H179" i="1" s="1"/>
  <c r="D178" i="1"/>
  <c r="C178" i="1"/>
  <c r="D177" i="1"/>
  <c r="C177" i="1"/>
  <c r="H177" i="1" s="1"/>
  <c r="D176" i="1"/>
  <c r="C176" i="1"/>
  <c r="D175" i="1"/>
  <c r="C175" i="1"/>
  <c r="H175" i="1" s="1"/>
  <c r="D174" i="1"/>
  <c r="C174" i="1"/>
  <c r="D173" i="1"/>
  <c r="C173" i="1"/>
  <c r="D172" i="1"/>
  <c r="G172" i="1" s="1"/>
  <c r="C172" i="1"/>
  <c r="G171" i="1"/>
  <c r="D171" i="1"/>
  <c r="C171" i="1"/>
  <c r="H171" i="1" s="1"/>
  <c r="D170" i="1"/>
  <c r="C170" i="1"/>
  <c r="G170" i="1" s="1"/>
  <c r="D169" i="1"/>
  <c r="C169" i="1"/>
  <c r="H169" i="1" s="1"/>
  <c r="D168" i="1"/>
  <c r="C168" i="1"/>
  <c r="D167" i="1"/>
  <c r="C167" i="1"/>
  <c r="G167" i="1" s="1"/>
  <c r="D166" i="1"/>
  <c r="C166" i="1"/>
  <c r="D165" i="1"/>
  <c r="C165" i="1"/>
  <c r="D164" i="1"/>
  <c r="C164" i="1"/>
  <c r="H164" i="1" s="1"/>
  <c r="D163" i="1"/>
  <c r="C163" i="1"/>
  <c r="D162" i="1"/>
  <c r="C162" i="1"/>
  <c r="D161" i="1"/>
  <c r="C161" i="1"/>
  <c r="D160" i="1"/>
  <c r="C160" i="1"/>
  <c r="G158" i="1"/>
  <c r="D158" i="1"/>
  <c r="H158" i="1" s="1"/>
  <c r="C158" i="1"/>
  <c r="D157" i="1"/>
  <c r="C157" i="1"/>
  <c r="D156" i="1"/>
  <c r="C156" i="1"/>
  <c r="G156" i="1" s="1"/>
  <c r="D155" i="1"/>
  <c r="G155" i="1" s="1"/>
  <c r="C155" i="1"/>
  <c r="D154" i="1"/>
  <c r="C154" i="1"/>
  <c r="D153" i="1"/>
  <c r="C153" i="1"/>
  <c r="G153" i="1" s="1"/>
  <c r="D152" i="1"/>
  <c r="C152" i="1"/>
  <c r="G152" i="1" s="1"/>
  <c r="D151" i="1"/>
  <c r="C151" i="1"/>
  <c r="G151" i="1" s="1"/>
  <c r="D150" i="1"/>
  <c r="H150" i="1" s="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D134" i="1"/>
  <c r="C134" i="1"/>
  <c r="H134" i="1" s="1"/>
  <c r="D133" i="1"/>
  <c r="C133" i="1"/>
  <c r="H133" i="1" s="1"/>
  <c r="D132" i="1"/>
  <c r="C132" i="1"/>
  <c r="H132" i="1" s="1"/>
  <c r="D131" i="1"/>
  <c r="C131" i="1"/>
  <c r="D130" i="1"/>
  <c r="C130" i="1"/>
  <c r="D129" i="1"/>
  <c r="C129" i="1"/>
  <c r="G128" i="1"/>
  <c r="D128" i="1"/>
  <c r="C128" i="1"/>
  <c r="H128" i="1" s="1"/>
  <c r="G127" i="1"/>
  <c r="D127" i="1"/>
  <c r="C127" i="1"/>
  <c r="H127" i="1" s="1"/>
  <c r="D126" i="1"/>
  <c r="C126" i="1"/>
  <c r="H126" i="1" s="1"/>
  <c r="D125" i="1"/>
  <c r="C125" i="1"/>
  <c r="D124" i="1"/>
  <c r="C124" i="1"/>
  <c r="D123" i="1"/>
  <c r="C123" i="1"/>
  <c r="H123" i="1" s="1"/>
  <c r="D122" i="1"/>
  <c r="C122" i="1"/>
  <c r="H122" i="1" s="1"/>
  <c r="D121" i="1"/>
  <c r="C121" i="1"/>
  <c r="H121" i="1" s="1"/>
  <c r="D119" i="1"/>
  <c r="C119" i="1"/>
  <c r="H119" i="1" s="1"/>
  <c r="D118" i="1"/>
  <c r="C118" i="1"/>
  <c r="H118" i="1" s="1"/>
  <c r="D117" i="1"/>
  <c r="C117" i="1"/>
  <c r="H117" i="1" s="1"/>
  <c r="D116" i="1"/>
  <c r="C116" i="1"/>
  <c r="H116" i="1" s="1"/>
  <c r="D115" i="1"/>
  <c r="C115" i="1"/>
  <c r="H115" i="1" s="1"/>
  <c r="D114" i="1"/>
  <c r="C114" i="1"/>
  <c r="H114" i="1" s="1"/>
  <c r="D113" i="1"/>
  <c r="C113" i="1"/>
  <c r="G112" i="1"/>
  <c r="D112" i="1"/>
  <c r="C112" i="1"/>
  <c r="H112" i="1" s="1"/>
  <c r="G111" i="1"/>
  <c r="D111" i="1"/>
  <c r="C111" i="1"/>
  <c r="H111" i="1" s="1"/>
  <c r="G110" i="1"/>
  <c r="D110" i="1"/>
  <c r="C110" i="1"/>
  <c r="H110" i="1" s="1"/>
  <c r="G109" i="1"/>
  <c r="D109" i="1"/>
  <c r="C109" i="1"/>
  <c r="H109" i="1" s="1"/>
  <c r="D108" i="1"/>
  <c r="C108" i="1"/>
  <c r="D107" i="1"/>
  <c r="C107" i="1"/>
  <c r="H107" i="1" s="1"/>
  <c r="D106" i="1"/>
  <c r="C106" i="1"/>
  <c r="H106" i="1" s="1"/>
  <c r="D105" i="1"/>
  <c r="C105" i="1"/>
  <c r="H105" i="1" s="1"/>
  <c r="D104" i="1"/>
  <c r="C104" i="1"/>
  <c r="H104" i="1" s="1"/>
  <c r="D103" i="1"/>
  <c r="C103" i="1"/>
  <c r="H103" i="1" s="1"/>
  <c r="D101" i="1"/>
  <c r="C101" i="1"/>
  <c r="G101" i="1" s="1"/>
  <c r="D100" i="1"/>
  <c r="C100" i="1"/>
  <c r="G100" i="1" s="1"/>
  <c r="D99" i="1"/>
  <c r="C99" i="1"/>
  <c r="G99" i="1" s="1"/>
  <c r="D98" i="1"/>
  <c r="C98" i="1"/>
  <c r="G98" i="1" s="1"/>
  <c r="D97" i="1"/>
  <c r="C97" i="1"/>
  <c r="G97" i="1" s="1"/>
  <c r="D96" i="1"/>
  <c r="C96" i="1"/>
  <c r="G96" i="1" s="1"/>
  <c r="D95" i="1"/>
  <c r="C95" i="1"/>
  <c r="G95" i="1" s="1"/>
  <c r="D94" i="1"/>
  <c r="C94" i="1"/>
  <c r="G94" i="1" s="1"/>
  <c r="D93" i="1"/>
  <c r="C93" i="1"/>
  <c r="G93" i="1" s="1"/>
  <c r="D92" i="1"/>
  <c r="C92" i="1"/>
  <c r="G92" i="1" s="1"/>
  <c r="D91" i="1"/>
  <c r="C91" i="1"/>
  <c r="G91" i="1" s="1"/>
  <c r="D90" i="1"/>
  <c r="C90" i="1"/>
  <c r="G90" i="1" s="1"/>
  <c r="D89" i="1"/>
  <c r="C89" i="1"/>
  <c r="H88" i="1"/>
  <c r="G88" i="1"/>
  <c r="D88" i="1"/>
  <c r="C88" i="1"/>
  <c r="D87" i="1"/>
  <c r="C87" i="1"/>
  <c r="D86" i="1"/>
  <c r="C86" i="1"/>
  <c r="G86" i="1" s="1"/>
  <c r="D85" i="1"/>
  <c r="C85" i="1"/>
  <c r="G85" i="1" s="1"/>
  <c r="D84" i="1"/>
  <c r="C84" i="1"/>
  <c r="G84" i="1" s="1"/>
  <c r="D83" i="1"/>
  <c r="C83" i="1"/>
  <c r="G83" i="1" s="1"/>
  <c r="D82" i="1"/>
  <c r="C82" i="1"/>
  <c r="G82" i="1" s="1"/>
  <c r="D81" i="1"/>
  <c r="C81" i="1"/>
  <c r="G81" i="1" s="1"/>
  <c r="D80" i="1"/>
  <c r="C80" i="1"/>
  <c r="G80" i="1" s="1"/>
  <c r="D79" i="1"/>
  <c r="C79" i="1"/>
  <c r="G79" i="1" s="1"/>
  <c r="D77" i="1"/>
  <c r="C77" i="1"/>
  <c r="G77" i="1" s="1"/>
  <c r="D76" i="1"/>
  <c r="C76" i="1"/>
  <c r="G76" i="1" s="1"/>
  <c r="D75" i="1"/>
  <c r="C75" i="1"/>
  <c r="G75" i="1" s="1"/>
  <c r="D74" i="1"/>
  <c r="C74" i="1"/>
  <c r="G74" i="1" s="1"/>
  <c r="D73" i="1"/>
  <c r="C73" i="1"/>
  <c r="G73" i="1" s="1"/>
  <c r="D72" i="1"/>
  <c r="C72" i="1"/>
  <c r="G72" i="1" s="1"/>
  <c r="D71" i="1"/>
  <c r="C71" i="1"/>
  <c r="G71" i="1" s="1"/>
  <c r="D70" i="1"/>
  <c r="C70" i="1"/>
  <c r="G70" i="1" s="1"/>
  <c r="D69" i="1"/>
  <c r="C69" i="1"/>
  <c r="G69" i="1" s="1"/>
  <c r="D68" i="1"/>
  <c r="C68" i="1"/>
  <c r="G68" i="1" s="1"/>
  <c r="D67" i="1"/>
  <c r="C67" i="1"/>
  <c r="G67" i="1" s="1"/>
  <c r="D66" i="1"/>
  <c r="C66" i="1"/>
  <c r="G66" i="1" s="1"/>
  <c r="D65" i="1"/>
  <c r="C65" i="1"/>
  <c r="D64" i="1"/>
  <c r="C64" i="1"/>
  <c r="D63" i="1"/>
  <c r="C63" i="1"/>
  <c r="G63" i="1" s="1"/>
  <c r="D62" i="1"/>
  <c r="C62" i="1"/>
  <c r="G62" i="1" s="1"/>
  <c r="D61" i="1"/>
  <c r="C61" i="1"/>
  <c r="G61" i="1" s="1"/>
  <c r="D60" i="1"/>
  <c r="C60" i="1"/>
  <c r="G60" i="1" s="1"/>
  <c r="D59" i="1"/>
  <c r="C59" i="1"/>
  <c r="G59" i="1" s="1"/>
  <c r="D58" i="1"/>
  <c r="C58" i="1"/>
  <c r="G58" i="1" s="1"/>
  <c r="D57" i="1"/>
  <c r="C57" i="1"/>
  <c r="G57" i="1" s="1"/>
  <c r="D56" i="1"/>
  <c r="C56" i="1"/>
  <c r="G56" i="1" s="1"/>
  <c r="D55" i="1"/>
  <c r="C55" i="1"/>
  <c r="G55" i="1" s="1"/>
  <c r="D54" i="1"/>
  <c r="C54" i="1"/>
  <c r="G54" i="1" s="1"/>
  <c r="D53" i="1"/>
  <c r="C53" i="1"/>
  <c r="G53" i="1" s="1"/>
  <c r="D52" i="1"/>
  <c r="C52" i="1"/>
  <c r="G52" i="1" s="1"/>
  <c r="D51" i="1"/>
  <c r="C51" i="1"/>
  <c r="G51" i="1" s="1"/>
  <c r="D50" i="1"/>
  <c r="C50" i="1"/>
  <c r="G50" i="1" s="1"/>
  <c r="D49" i="1"/>
  <c r="C49" i="1"/>
  <c r="G49" i="1" s="1"/>
  <c r="D48" i="1"/>
  <c r="C48" i="1"/>
  <c r="G48" i="1" s="1"/>
  <c r="D47" i="1"/>
  <c r="C47" i="1"/>
  <c r="G47" i="1" s="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1262" i="1" l="1"/>
  <c r="F259" i="5"/>
  <c r="E238" i="5"/>
  <c r="D1215" i="1" s="1"/>
  <c r="F246" i="5"/>
  <c r="G1232" i="1"/>
  <c r="F146" i="5"/>
  <c r="G1139" i="1"/>
  <c r="G291" i="1"/>
  <c r="H290" i="1"/>
  <c r="H47" i="1"/>
  <c r="H48" i="1"/>
  <c r="H49" i="1"/>
  <c r="H50" i="1"/>
  <c r="H51" i="1"/>
  <c r="H52" i="1"/>
  <c r="H53" i="1"/>
  <c r="H54" i="1"/>
  <c r="H55" i="1"/>
  <c r="H56" i="1"/>
  <c r="H57" i="1"/>
  <c r="H58" i="1"/>
  <c r="H59" i="1"/>
  <c r="H60" i="1"/>
  <c r="H61" i="1"/>
  <c r="H62" i="1"/>
  <c r="H63" i="1"/>
  <c r="H66" i="1"/>
  <c r="H67" i="1"/>
  <c r="H68" i="1"/>
  <c r="H69" i="1"/>
  <c r="H70" i="1"/>
  <c r="H71" i="1"/>
  <c r="H72" i="1"/>
  <c r="H73" i="1"/>
  <c r="H74" i="1"/>
  <c r="H75" i="1"/>
  <c r="H76" i="1"/>
  <c r="H77" i="1"/>
  <c r="H79" i="1"/>
  <c r="H80" i="1"/>
  <c r="H81" i="1"/>
  <c r="H82" i="1"/>
  <c r="H83" i="1"/>
  <c r="H84" i="1"/>
  <c r="H85" i="1"/>
  <c r="H86" i="1"/>
  <c r="H90" i="1"/>
  <c r="H91" i="1"/>
  <c r="H92" i="1"/>
  <c r="H93" i="1"/>
  <c r="H94" i="1"/>
  <c r="H95" i="1"/>
  <c r="H96" i="1"/>
  <c r="H97" i="1"/>
  <c r="H98" i="1"/>
  <c r="H99" i="1"/>
  <c r="H100" i="1"/>
  <c r="H101" i="1"/>
  <c r="G103" i="1"/>
  <c r="G104" i="1"/>
  <c r="G105" i="1"/>
  <c r="G106" i="1"/>
  <c r="G107" i="1"/>
  <c r="G114" i="1"/>
  <c r="G115" i="1"/>
  <c r="G116" i="1"/>
  <c r="G117" i="1"/>
  <c r="G118" i="1"/>
  <c r="G119" i="1"/>
  <c r="G121" i="1"/>
  <c r="G122" i="1"/>
  <c r="G123" i="1"/>
  <c r="G132" i="1"/>
  <c r="G133" i="1"/>
  <c r="G134" i="1"/>
  <c r="H151" i="1"/>
  <c r="H152" i="1"/>
  <c r="H153" i="1"/>
  <c r="H156" i="1"/>
  <c r="H163" i="1"/>
  <c r="G164" i="1"/>
  <c r="H166" i="1"/>
  <c r="H172" i="1"/>
  <c r="H174" i="1"/>
  <c r="H178" i="1"/>
  <c r="H185" i="1"/>
  <c r="H186" i="1"/>
  <c r="G188" i="1"/>
  <c r="H191" i="1"/>
  <c r="G249" i="1"/>
  <c r="G250" i="1"/>
  <c r="G251" i="1"/>
  <c r="G252" i="1"/>
  <c r="G253" i="1"/>
  <c r="G254" i="1"/>
  <c r="H255" i="1"/>
  <c r="H256" i="1"/>
  <c r="G289"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G340" i="1"/>
  <c r="G341" i="1"/>
  <c r="G342" i="1"/>
  <c r="G343" i="1"/>
  <c r="G344" i="1"/>
  <c r="G346" i="1"/>
  <c r="G347" i="1"/>
  <c r="G348" i="1"/>
  <c r="G349" i="1"/>
  <c r="G350" i="1"/>
  <c r="G351" i="1"/>
  <c r="G352" i="1"/>
  <c r="G353" i="1"/>
  <c r="G354" i="1"/>
  <c r="G355" i="1"/>
  <c r="G356" i="1"/>
  <c r="G357" i="1"/>
  <c r="H368" i="1"/>
  <c r="H369" i="1"/>
  <c r="H399" i="1"/>
  <c r="G401" i="1"/>
  <c r="H421" i="1"/>
  <c r="H425" i="1"/>
  <c r="H429" i="1"/>
  <c r="H433" i="1"/>
  <c r="H437" i="1"/>
  <c r="H441" i="1"/>
  <c r="H445" i="1"/>
  <c r="H449" i="1"/>
  <c r="H454" i="1"/>
  <c r="H458" i="1"/>
  <c r="H462" i="1"/>
  <c r="H469" i="1"/>
  <c r="H473" i="1"/>
  <c r="H477" i="1"/>
  <c r="H480" i="1"/>
  <c r="H484" i="1"/>
  <c r="H488" i="1"/>
  <c r="H492" i="1"/>
  <c r="H496" i="1"/>
  <c r="H500"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182" i="1"/>
  <c r="G187" i="1"/>
  <c r="G257" i="1"/>
  <c r="H365" i="1"/>
  <c r="G370" i="1"/>
  <c r="G379" i="1"/>
  <c r="G400" i="1"/>
  <c r="H504" i="1"/>
  <c r="G504" i="1"/>
  <c r="H506" i="1"/>
  <c r="G506" i="1"/>
  <c r="H508" i="1"/>
  <c r="G508" i="1"/>
  <c r="H510" i="1"/>
  <c r="G510" i="1"/>
  <c r="H512" i="1"/>
  <c r="G512" i="1"/>
  <c r="H514" i="1"/>
  <c r="G514" i="1"/>
  <c r="H516" i="1"/>
  <c r="G516" i="1"/>
  <c r="H518" i="1"/>
  <c r="G518" i="1"/>
  <c r="H520" i="1"/>
  <c r="G520" i="1"/>
  <c r="H562" i="1"/>
  <c r="G562" i="1"/>
  <c r="H564" i="1"/>
  <c r="G564" i="1"/>
  <c r="H566" i="1"/>
  <c r="G566" i="1"/>
  <c r="H568" i="1"/>
  <c r="G568" i="1"/>
  <c r="H570" i="1"/>
  <c r="G570" i="1"/>
  <c r="H572" i="1"/>
  <c r="G572" i="1"/>
  <c r="H648" i="1"/>
  <c r="G648"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G644" i="1"/>
  <c r="H644" i="1"/>
  <c r="H656" i="1"/>
  <c r="G656" i="1"/>
  <c r="H658" i="1"/>
  <c r="G658" i="1"/>
  <c r="H660" i="1"/>
  <c r="G660" i="1"/>
  <c r="H662" i="1"/>
  <c r="G662" i="1"/>
  <c r="H664" i="1"/>
  <c r="G664" i="1"/>
  <c r="H666" i="1"/>
  <c r="G666" i="1"/>
  <c r="G670" i="1"/>
  <c r="H670" i="1"/>
  <c r="H187" i="1"/>
  <c r="H189" i="1"/>
  <c r="H257" i="1"/>
  <c r="H359" i="1"/>
  <c r="H370" i="1"/>
  <c r="H400" i="1"/>
  <c r="H405" i="1"/>
  <c r="H422" i="1"/>
  <c r="H426" i="1"/>
  <c r="H430" i="1"/>
  <c r="H434" i="1"/>
  <c r="H438" i="1"/>
  <c r="H442" i="1"/>
  <c r="H446" i="1"/>
  <c r="H450" i="1"/>
  <c r="H455" i="1"/>
  <c r="H459" i="1"/>
  <c r="H463" i="1"/>
  <c r="H470" i="1"/>
  <c r="H474" i="1"/>
  <c r="H481" i="1"/>
  <c r="H485" i="1"/>
  <c r="H489" i="1"/>
  <c r="H493" i="1"/>
  <c r="H497" i="1"/>
  <c r="H501" i="1"/>
  <c r="H503" i="1"/>
  <c r="G503" i="1"/>
  <c r="H505" i="1"/>
  <c r="G505" i="1"/>
  <c r="H507" i="1"/>
  <c r="G507" i="1"/>
  <c r="H511" i="1"/>
  <c r="G511" i="1"/>
  <c r="H513" i="1"/>
  <c r="G513" i="1"/>
  <c r="H515" i="1"/>
  <c r="G515" i="1"/>
  <c r="H517" i="1"/>
  <c r="G517" i="1"/>
  <c r="H519" i="1"/>
  <c r="G519" i="1"/>
  <c r="H521" i="1"/>
  <c r="G521" i="1"/>
  <c r="H563" i="1"/>
  <c r="G563" i="1"/>
  <c r="H565" i="1"/>
  <c r="G565" i="1"/>
  <c r="H567" i="1"/>
  <c r="G567" i="1"/>
  <c r="H569" i="1"/>
  <c r="G569" i="1"/>
  <c r="H571" i="1"/>
  <c r="G571" i="1"/>
  <c r="H573" i="1"/>
  <c r="G573" i="1"/>
  <c r="H641" i="1"/>
  <c r="G647" i="1"/>
  <c r="H655" i="1"/>
  <c r="G655" i="1"/>
  <c r="H657" i="1"/>
  <c r="G657" i="1"/>
  <c r="H659" i="1"/>
  <c r="G659" i="1"/>
  <c r="H661" i="1"/>
  <c r="G661" i="1"/>
  <c r="H663" i="1"/>
  <c r="G663" i="1"/>
  <c r="H665" i="1"/>
  <c r="G665" i="1"/>
  <c r="H667" i="1"/>
  <c r="G667" i="1"/>
  <c r="H674" i="1"/>
  <c r="H678" i="1"/>
  <c r="H682" i="1"/>
  <c r="H686" i="1"/>
  <c r="H690" i="1"/>
  <c r="H694" i="1"/>
  <c r="H698" i="1"/>
  <c r="H702" i="1"/>
  <c r="G705" i="1"/>
  <c r="G709" i="1"/>
  <c r="H712" i="1"/>
  <c r="G712"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668" i="1"/>
  <c r="H671" i="1"/>
  <c r="H675" i="1"/>
  <c r="H679" i="1"/>
  <c r="H683" i="1"/>
  <c r="H687" i="1"/>
  <c r="H691" i="1"/>
  <c r="H695" i="1"/>
  <c r="H699" i="1"/>
  <c r="G706"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G703" i="1"/>
  <c r="G711" i="1"/>
  <c r="G998" i="1"/>
  <c r="G1001" i="1"/>
  <c r="H1005" i="1"/>
  <c r="G1005" i="1"/>
  <c r="H1020" i="1"/>
  <c r="G669" i="1"/>
  <c r="G710" i="1"/>
  <c r="G994" i="1"/>
  <c r="G995" i="1"/>
  <c r="H1000" i="1"/>
  <c r="H1019" i="1"/>
  <c r="H1024" i="1"/>
  <c r="G1024" i="1"/>
  <c r="H1035" i="1"/>
  <c r="G1035" i="1"/>
  <c r="H1049"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999" i="1"/>
  <c r="G1002" i="1"/>
  <c r="H1029" i="1"/>
  <c r="G1029" i="1"/>
  <c r="H1048" i="1"/>
  <c r="G1048"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064" i="1"/>
  <c r="G1110" i="1"/>
  <c r="G1111" i="1"/>
  <c r="H1125" i="1"/>
  <c r="H1126" i="1"/>
  <c r="H1127" i="1"/>
  <c r="H1128" i="1"/>
  <c r="H1129" i="1"/>
  <c r="H1130" i="1"/>
  <c r="H1131" i="1"/>
  <c r="H1132" i="1"/>
  <c r="H1133" i="1"/>
  <c r="H1134" i="1"/>
  <c r="H1135" i="1"/>
  <c r="H1136" i="1"/>
  <c r="H1139" i="1"/>
  <c r="H1140" i="1"/>
  <c r="H1141" i="1"/>
  <c r="H1142" i="1"/>
  <c r="H1143" i="1"/>
  <c r="H1144" i="1"/>
  <c r="H1145" i="1"/>
  <c r="H1146" i="1"/>
  <c r="H1147" i="1"/>
  <c r="G1149" i="1"/>
  <c r="H1166" i="1"/>
  <c r="H1167" i="1"/>
  <c r="H1168" i="1"/>
  <c r="H1170" i="1"/>
  <c r="G1172" i="1"/>
  <c r="H1174" i="1"/>
  <c r="G1176" i="1"/>
  <c r="H1178" i="1"/>
  <c r="G1180" i="1"/>
  <c r="H1182" i="1"/>
  <c r="G1184" i="1"/>
  <c r="H1186" i="1"/>
  <c r="G1188" i="1"/>
  <c r="H1190" i="1"/>
  <c r="G1192" i="1"/>
  <c r="H1194" i="1"/>
  <c r="G1196" i="1"/>
  <c r="H1198" i="1"/>
  <c r="G1200" i="1"/>
  <c r="H1202" i="1"/>
  <c r="G1204" i="1"/>
  <c r="H1206" i="1"/>
  <c r="G1208" i="1"/>
  <c r="H1210" i="1"/>
  <c r="G1225" i="1"/>
  <c r="H1225" i="1"/>
  <c r="G1230" i="1"/>
  <c r="H1230" i="1"/>
  <c r="H1050" i="1"/>
  <c r="H1137" i="1"/>
  <c r="G1156" i="1"/>
  <c r="H1169" i="1"/>
  <c r="H1173" i="1"/>
  <c r="H1177" i="1"/>
  <c r="H1181" i="1"/>
  <c r="H1185" i="1"/>
  <c r="H1189" i="1"/>
  <c r="H1193" i="1"/>
  <c r="H1197" i="1"/>
  <c r="H1201" i="1"/>
  <c r="H1205" i="1"/>
  <c r="H1209" i="1"/>
  <c r="H1213" i="1"/>
  <c r="G1216" i="1"/>
  <c r="H1221" i="1"/>
  <c r="G1242" i="1"/>
  <c r="H1242" i="1"/>
  <c r="H1244" i="1"/>
  <c r="H1247" i="1"/>
  <c r="H1251" i="1"/>
  <c r="H1255" i="1"/>
  <c r="H1259" i="1"/>
  <c r="G1226" i="1"/>
  <c r="H1226" i="1"/>
  <c r="G1231" i="1"/>
  <c r="H1231" i="1"/>
  <c r="G1165" i="1"/>
  <c r="G1169" i="1"/>
  <c r="H1171" i="1"/>
  <c r="G1173" i="1"/>
  <c r="H1175" i="1"/>
  <c r="G1177" i="1"/>
  <c r="H1179" i="1"/>
  <c r="G1181" i="1"/>
  <c r="G1185" i="1"/>
  <c r="H1187" i="1"/>
  <c r="G1189" i="1"/>
  <c r="H1191" i="1"/>
  <c r="G1193" i="1"/>
  <c r="H1195" i="1"/>
  <c r="G1197" i="1"/>
  <c r="H1199" i="1"/>
  <c r="G1201" i="1"/>
  <c r="H1203" i="1"/>
  <c r="G1205" i="1"/>
  <c r="H1207" i="1"/>
  <c r="G1209" i="1"/>
  <c r="H1211" i="1"/>
  <c r="H1219" i="1"/>
  <c r="H1238" i="1"/>
  <c r="G1243" i="1"/>
  <c r="H1243" i="1"/>
  <c r="H1245" i="1"/>
  <c r="H1249" i="1"/>
  <c r="H1253" i="1"/>
  <c r="H1257" i="1"/>
  <c r="H1236"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H1390" i="1"/>
  <c r="H1406" i="1"/>
  <c r="H1439" i="1"/>
  <c r="H1470" i="1"/>
  <c r="G1470" i="1"/>
  <c r="H1493" i="1"/>
  <c r="G1493" i="1"/>
  <c r="H1513" i="1"/>
  <c r="G1513" i="1"/>
  <c r="H1511" i="1"/>
  <c r="G1511" i="1"/>
  <c r="H1555" i="1"/>
  <c r="G1555"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G1379" i="1"/>
  <c r="H1385" i="1"/>
  <c r="H1489" i="1"/>
  <c r="G1489" i="1"/>
  <c r="G1508" i="1"/>
  <c r="H1508" i="1"/>
  <c r="H1515" i="1"/>
  <c r="G1515" i="1"/>
  <c r="H1224" i="1"/>
  <c r="G1241" i="1"/>
  <c r="H1342" i="1"/>
  <c r="G1376" i="1"/>
  <c r="H1382" i="1"/>
  <c r="G1450" i="1"/>
  <c r="G1467" i="1"/>
  <c r="G1455" i="1"/>
  <c r="G1457" i="1"/>
  <c r="G1459" i="1"/>
  <c r="G1471" i="1"/>
  <c r="G1473" i="1"/>
  <c r="H1475" i="1"/>
  <c r="G1477" i="1"/>
  <c r="G1479" i="1"/>
  <c r="G1563" i="1"/>
  <c r="G1565" i="1"/>
  <c r="G1579" i="1"/>
  <c r="F159" i="4"/>
  <c r="E567" i="4"/>
  <c r="D561" i="1" s="1"/>
  <c r="H561" i="1" s="1"/>
  <c r="F130" i="6"/>
  <c r="D129" i="6"/>
  <c r="B34" i="9"/>
  <c r="F153" i="4"/>
  <c r="D152" i="4"/>
  <c r="G1375" i="1"/>
  <c r="G1378" i="1"/>
  <c r="G1381" i="1"/>
  <c r="G1384" i="1"/>
  <c r="G1387" i="1"/>
  <c r="G1389" i="1"/>
  <c r="G1392" i="1"/>
  <c r="G1395" i="1"/>
  <c r="G1397" i="1"/>
  <c r="G1400" i="1"/>
  <c r="G1403" i="1"/>
  <c r="G1405" i="1"/>
  <c r="G1414" i="1"/>
  <c r="G1416" i="1"/>
  <c r="G1419" i="1"/>
  <c r="G1421" i="1"/>
  <c r="G1429" i="1"/>
  <c r="G1434" i="1"/>
  <c r="J1442" i="1"/>
  <c r="G1474" i="1"/>
  <c r="G1476" i="1"/>
  <c r="G1478" i="1"/>
  <c r="G1557" i="1"/>
  <c r="G1571" i="1"/>
  <c r="G1573" i="1"/>
  <c r="D50" i="4"/>
  <c r="F133" i="4"/>
  <c r="D224" i="4"/>
  <c r="E472" i="4"/>
  <c r="D466" i="1" s="1"/>
  <c r="G466" i="1" s="1"/>
  <c r="H286" i="9"/>
  <c r="E87" i="5"/>
  <c r="D1065" i="1" s="1"/>
  <c r="G1065" i="1" s="1"/>
  <c r="G291" i="9"/>
  <c r="F190" i="5"/>
  <c r="G1374" i="1"/>
  <c r="G1377" i="1"/>
  <c r="G1386" i="1"/>
  <c r="G1394" i="1"/>
  <c r="H1420" i="1"/>
  <c r="H1445" i="1"/>
  <c r="F197" i="4"/>
  <c r="D7" i="4"/>
  <c r="C3" i="1" s="1"/>
  <c r="F169" i="4"/>
  <c r="F210" i="4"/>
  <c r="D252" i="4"/>
  <c r="F259" i="4"/>
  <c r="F264" i="4"/>
  <c r="F312" i="4"/>
  <c r="F56" i="5"/>
  <c r="F70" i="5"/>
  <c r="F88" i="5"/>
  <c r="D118" i="5"/>
  <c r="F180" i="5"/>
  <c r="D206" i="5"/>
  <c r="C1183" i="1" s="1"/>
  <c r="E5" i="6"/>
  <c r="D35" i="6"/>
  <c r="D89" i="6"/>
  <c r="F115" i="6"/>
  <c r="D38" i="7"/>
  <c r="D6" i="8"/>
  <c r="C1481" i="1" s="1"/>
  <c r="G1481" i="1" s="1"/>
  <c r="E27" i="9"/>
  <c r="B27" i="9" s="1"/>
  <c r="E35" i="9"/>
  <c r="B35" i="9" s="1"/>
  <c r="E44" i="9"/>
  <c r="B44" i="9" s="1"/>
  <c r="B48" i="9"/>
  <c r="B56" i="9"/>
  <c r="B64" i="9"/>
  <c r="B70" i="9"/>
  <c r="B78" i="9"/>
  <c r="B86" i="9"/>
  <c r="B94" i="9"/>
  <c r="B102" i="9"/>
  <c r="B114" i="9"/>
  <c r="E116" i="9"/>
  <c r="B116" i="9" s="1"/>
  <c r="E121" i="9"/>
  <c r="B121" i="9" s="1"/>
  <c r="B132" i="9"/>
  <c r="E134" i="9"/>
  <c r="B134" i="9" s="1"/>
  <c r="E139" i="9"/>
  <c r="B139" i="9" s="1"/>
  <c r="B156" i="9"/>
  <c r="E158" i="9"/>
  <c r="B158" i="9" s="1"/>
  <c r="F215" i="9"/>
  <c r="E311" i="4"/>
  <c r="D306" i="1" s="1"/>
  <c r="E484" i="4"/>
  <c r="D478" i="1" s="1"/>
  <c r="H478" i="1" s="1"/>
  <c r="D515" i="4"/>
  <c r="D529" i="4"/>
  <c r="C523" i="1" s="1"/>
  <c r="D593" i="4"/>
  <c r="E206" i="5"/>
  <c r="E38" i="7"/>
  <c r="B21" i="9"/>
  <c r="B221" i="9"/>
  <c r="B228" i="9"/>
  <c r="B229" i="9"/>
  <c r="B231" i="9"/>
  <c r="B236" i="9"/>
  <c r="B237" i="9"/>
  <c r="B239" i="9"/>
  <c r="B244" i="9"/>
  <c r="B245" i="9"/>
  <c r="B247" i="9"/>
  <c r="B252" i="9"/>
  <c r="B253" i="9"/>
  <c r="B255" i="9"/>
  <c r="B260" i="9"/>
  <c r="B261" i="9"/>
  <c r="B263" i="9"/>
  <c r="B268" i="9"/>
  <c r="B269" i="9"/>
  <c r="B270" i="9"/>
  <c r="F8" i="4"/>
  <c r="D44" i="4"/>
  <c r="E106" i="4"/>
  <c r="D102" i="1" s="1"/>
  <c r="F128" i="4"/>
  <c r="E152" i="4"/>
  <c r="D148" i="1" s="1"/>
  <c r="F164" i="4"/>
  <c r="E224" i="4"/>
  <c r="D220" i="1" s="1"/>
  <c r="E252" i="4"/>
  <c r="D248" i="1" s="1"/>
  <c r="F369" i="4"/>
  <c r="E421" i="4"/>
  <c r="D415" i="1" s="1"/>
  <c r="E529" i="4"/>
  <c r="D523" i="1" s="1"/>
  <c r="E593" i="4"/>
  <c r="D587" i="1" s="1"/>
  <c r="F13" i="5"/>
  <c r="E35" i="6"/>
  <c r="E25" i="9"/>
  <c r="B25" i="9" s="1"/>
  <c r="E31" i="9"/>
  <c r="B31" i="9" s="1"/>
  <c r="E71" i="9"/>
  <c r="B71" i="9" s="1"/>
  <c r="E79" i="9"/>
  <c r="B79" i="9" s="1"/>
  <c r="E87" i="9"/>
  <c r="B87" i="9" s="1"/>
  <c r="E95" i="9"/>
  <c r="B95" i="9" s="1"/>
  <c r="E103" i="9"/>
  <c r="B103" i="9" s="1"/>
  <c r="E108" i="9"/>
  <c r="B108" i="9" s="1"/>
  <c r="E113" i="9"/>
  <c r="B113" i="9" s="1"/>
  <c r="E115" i="9"/>
  <c r="B115" i="9" s="1"/>
  <c r="E124" i="9"/>
  <c r="B124" i="9" s="1"/>
  <c r="E131" i="9"/>
  <c r="B131" i="9" s="1"/>
  <c r="E133" i="9"/>
  <c r="B133" i="9" s="1"/>
  <c r="B150" i="9"/>
  <c r="E155" i="9"/>
  <c r="B155" i="9" s="1"/>
  <c r="E157" i="9"/>
  <c r="B157" i="9" s="1"/>
  <c r="B222" i="9"/>
  <c r="F230" i="9"/>
  <c r="B230" i="9" s="1"/>
  <c r="F238" i="9"/>
  <c r="B238" i="9" s="1"/>
  <c r="F246" i="9"/>
  <c r="B246" i="9" s="1"/>
  <c r="F254" i="9"/>
  <c r="B254" i="9" s="1"/>
  <c r="F262" i="9"/>
  <c r="B262" i="9" s="1"/>
  <c r="B47" i="9"/>
  <c r="B55" i="9"/>
  <c r="B63" i="9"/>
  <c r="E68" i="9"/>
  <c r="B68" i="9" s="1"/>
  <c r="E112" i="9"/>
  <c r="B112" i="9" s="1"/>
  <c r="E117" i="9"/>
  <c r="B117" i="9" s="1"/>
  <c r="B119" i="9"/>
  <c r="E135" i="9"/>
  <c r="B135" i="9" s="1"/>
  <c r="B137" i="9"/>
  <c r="E143" i="9"/>
  <c r="B143" i="9" s="1"/>
  <c r="E145" i="9"/>
  <c r="B145" i="9" s="1"/>
  <c r="E154" i="9"/>
  <c r="B154" i="9" s="1"/>
  <c r="E159" i="9"/>
  <c r="B159" i="9" s="1"/>
  <c r="B215" i="9"/>
  <c r="F227" i="9"/>
  <c r="B227" i="9" s="1"/>
  <c r="B232" i="9"/>
  <c r="B233" i="9"/>
  <c r="F235" i="9"/>
  <c r="B235" i="9" s="1"/>
  <c r="B240" i="9"/>
  <c r="B241" i="9"/>
  <c r="F243" i="9"/>
  <c r="B243" i="9" s="1"/>
  <c r="B248" i="9"/>
  <c r="B249" i="9"/>
  <c r="F251" i="9"/>
  <c r="B251" i="9" s="1"/>
  <c r="B256" i="9"/>
  <c r="B257" i="9"/>
  <c r="F259" i="9"/>
  <c r="B259" i="9" s="1"/>
  <c r="B264" i="9"/>
  <c r="B265" i="9"/>
  <c r="F267" i="9"/>
  <c r="B267" i="9" s="1"/>
  <c r="E6" i="7"/>
  <c r="D1437" i="1" s="1"/>
  <c r="H1437" i="1" s="1"/>
  <c r="E22" i="7"/>
  <c r="I30" i="3" s="1"/>
  <c r="H1454" i="1"/>
  <c r="F418" i="4"/>
  <c r="H413" i="1"/>
  <c r="G1420" i="1"/>
  <c r="G1409" i="1"/>
  <c r="G1411" i="1"/>
  <c r="G641" i="1"/>
  <c r="H1264" i="1"/>
  <c r="D258" i="5"/>
  <c r="G1236" i="1"/>
  <c r="G1237" i="1"/>
  <c r="H1232" i="1"/>
  <c r="G1227" i="1"/>
  <c r="D245" i="5"/>
  <c r="D237" i="5" s="1"/>
  <c r="E280" i="9"/>
  <c r="B280" i="9" s="1"/>
  <c r="H1223" i="1"/>
  <c r="G1218" i="1"/>
  <c r="C1215" i="1"/>
  <c r="G1215" i="1" s="1"/>
  <c r="F238" i="5"/>
  <c r="F239" i="5"/>
  <c r="G1217" i="1"/>
  <c r="H1165" i="1"/>
  <c r="G1154" i="1"/>
  <c r="G1155" i="1"/>
  <c r="H1151" i="1"/>
  <c r="H1148" i="1"/>
  <c r="G1138" i="1"/>
  <c r="G1124" i="1"/>
  <c r="G1137" i="1"/>
  <c r="G1064" i="1"/>
  <c r="G1047" i="1"/>
  <c r="G1036" i="1"/>
  <c r="G1034" i="1"/>
  <c r="G1025" i="1"/>
  <c r="H1023" i="1"/>
  <c r="H1013" i="1"/>
  <c r="G1014" i="1"/>
  <c r="G1004" i="1"/>
  <c r="G1003" i="1"/>
  <c r="H1002" i="1"/>
  <c r="C997" i="1"/>
  <c r="G997" i="1" s="1"/>
  <c r="G999" i="1"/>
  <c r="H996" i="1"/>
  <c r="G991" i="1"/>
  <c r="H992" i="1"/>
  <c r="H986" i="1"/>
  <c r="H987" i="1"/>
  <c r="G821" i="1"/>
  <c r="G715" i="1"/>
  <c r="G713" i="1"/>
  <c r="H710" i="1"/>
  <c r="G649" i="1"/>
  <c r="E22" i="9"/>
  <c r="B22" i="9" s="1"/>
  <c r="H643" i="1"/>
  <c r="H642" i="1"/>
  <c r="H645" i="1"/>
  <c r="H412" i="1"/>
  <c r="D643" i="4"/>
  <c r="H378" i="1"/>
  <c r="G367" i="1"/>
  <c r="G364" i="1"/>
  <c r="G365" i="1"/>
  <c r="G308" i="1"/>
  <c r="G290" i="1"/>
  <c r="G413" i="1"/>
  <c r="F417" i="4"/>
  <c r="H411" i="1"/>
  <c r="F416" i="4"/>
  <c r="E273" i="9"/>
  <c r="B273" i="9" s="1"/>
  <c r="G191" i="1"/>
  <c r="G184" i="1"/>
  <c r="H188" i="1"/>
  <c r="F220" i="9"/>
  <c r="B220" i="9" s="1"/>
  <c r="G182" i="1"/>
  <c r="H181" i="1"/>
  <c r="E43" i="9"/>
  <c r="B43" i="9" s="1"/>
  <c r="G180" i="1"/>
  <c r="G179" i="1"/>
  <c r="F218" i="9"/>
  <c r="B218" i="9" s="1"/>
  <c r="G178" i="1"/>
  <c r="G177" i="1"/>
  <c r="H176" i="1"/>
  <c r="G175" i="1"/>
  <c r="G173" i="1"/>
  <c r="G174" i="1"/>
  <c r="H170" i="1"/>
  <c r="G169" i="1"/>
  <c r="H168" i="1"/>
  <c r="H167" i="1"/>
  <c r="G166" i="1"/>
  <c r="G165" i="1"/>
  <c r="G163" i="1"/>
  <c r="H162" i="1"/>
  <c r="E40" i="9"/>
  <c r="B40" i="9" s="1"/>
  <c r="H160" i="1"/>
  <c r="H161" i="1"/>
  <c r="G157" i="1"/>
  <c r="H154" i="1"/>
  <c r="E39" i="9"/>
  <c r="B39" i="9" s="1"/>
  <c r="F217" i="9"/>
  <c r="H130" i="1"/>
  <c r="H129" i="1"/>
  <c r="H131" i="1"/>
  <c r="F134" i="4"/>
  <c r="G126" i="1"/>
  <c r="D124" i="4"/>
  <c r="H124" i="1"/>
  <c r="H125" i="1"/>
  <c r="H113" i="1"/>
  <c r="D106" i="4"/>
  <c r="H108" i="1"/>
  <c r="H89" i="1"/>
  <c r="D82" i="4"/>
  <c r="H87" i="1"/>
  <c r="H64" i="1"/>
  <c r="H65" i="1"/>
  <c r="E26" i="9"/>
  <c r="B26" i="9" s="1"/>
  <c r="G1437" i="1"/>
  <c r="H1461" i="1"/>
  <c r="D24" i="8"/>
  <c r="C1499" i="1" s="1"/>
  <c r="H1499" i="1" s="1"/>
  <c r="G1509" i="1"/>
  <c r="H1504" i="1"/>
  <c r="G1503" i="1"/>
  <c r="G1499" i="1"/>
  <c r="G1501" i="1"/>
  <c r="H1492" i="1"/>
  <c r="H1481" i="1"/>
  <c r="G1487" i="1"/>
  <c r="G1483" i="1"/>
  <c r="H1409" i="1"/>
  <c r="E114" i="6"/>
  <c r="E141" i="6" s="1"/>
  <c r="G1264" i="1"/>
  <c r="G1240" i="1"/>
  <c r="E245" i="5"/>
  <c r="G1223" i="1"/>
  <c r="H1227" i="1"/>
  <c r="H1229" i="1"/>
  <c r="E279" i="9"/>
  <c r="B279" i="9" s="1"/>
  <c r="H1218" i="1"/>
  <c r="H1217" i="1"/>
  <c r="H1154" i="1"/>
  <c r="H1155" i="1"/>
  <c r="E285" i="9"/>
  <c r="B285" i="9" s="1"/>
  <c r="E68" i="5"/>
  <c r="E287" i="9"/>
  <c r="B287" i="9" s="1"/>
  <c r="G992" i="1"/>
  <c r="E12" i="5"/>
  <c r="D990" i="1" s="1"/>
  <c r="H1034" i="1"/>
  <c r="H1036" i="1"/>
  <c r="H1033" i="1"/>
  <c r="H1030" i="1"/>
  <c r="H1032" i="1"/>
  <c r="H1028" i="1"/>
  <c r="G1006" i="1"/>
  <c r="G996" i="1"/>
  <c r="H1025" i="1"/>
  <c r="H1014" i="1"/>
  <c r="H1004" i="1"/>
  <c r="H1003" i="1"/>
  <c r="G1000" i="1"/>
  <c r="G986" i="1"/>
  <c r="G987" i="1"/>
  <c r="E283" i="9"/>
  <c r="B283" i="9" s="1"/>
  <c r="E284" i="9"/>
  <c r="B284" i="9" s="1"/>
  <c r="F214" i="9"/>
  <c r="B214" i="9" s="1"/>
  <c r="F216" i="9"/>
  <c r="B216" i="9" s="1"/>
  <c r="E643" i="4"/>
  <c r="D637" i="1" s="1"/>
  <c r="G288" i="1"/>
  <c r="G411" i="1"/>
  <c r="G412" i="1"/>
  <c r="E274" i="9"/>
  <c r="B274" i="9" s="1"/>
  <c r="G643" i="1"/>
  <c r="G642" i="1"/>
  <c r="G645" i="1"/>
  <c r="E363" i="4"/>
  <c r="D358" i="1" s="1"/>
  <c r="H364" i="1"/>
  <c r="G359" i="1"/>
  <c r="H308" i="1"/>
  <c r="E196" i="4"/>
  <c r="D192" i="1" s="1"/>
  <c r="G192" i="1" s="1"/>
  <c r="H206" i="1"/>
  <c r="G207" i="1"/>
  <c r="H184" i="1"/>
  <c r="G189" i="1"/>
  <c r="F219" i="9"/>
  <c r="B219" i="9" s="1"/>
  <c r="G176" i="1"/>
  <c r="E163" i="4"/>
  <c r="D159" i="1" s="1"/>
  <c r="H173" i="1"/>
  <c r="H165" i="1"/>
  <c r="G168" i="1"/>
  <c r="G162" i="1"/>
  <c r="G160" i="1"/>
  <c r="G161" i="1"/>
  <c r="H155" i="1"/>
  <c r="H157" i="1"/>
  <c r="B217" i="9"/>
  <c r="G154" i="1"/>
  <c r="G149" i="1"/>
  <c r="G150" i="1"/>
  <c r="G129" i="1"/>
  <c r="G130" i="1"/>
  <c r="G131" i="1"/>
  <c r="G124" i="1"/>
  <c r="G125" i="1"/>
  <c r="E124" i="4"/>
  <c r="D120" i="1" s="1"/>
  <c r="G108" i="1"/>
  <c r="G113" i="1"/>
  <c r="G87" i="1"/>
  <c r="G89" i="1"/>
  <c r="E82" i="4"/>
  <c r="D78" i="1" s="1"/>
  <c r="G64" i="1"/>
  <c r="G65" i="1"/>
  <c r="H1372" i="1"/>
  <c r="H1376" i="1"/>
  <c r="H1380" i="1"/>
  <c r="H1384" i="1"/>
  <c r="H1388" i="1"/>
  <c r="H1392" i="1"/>
  <c r="H1396" i="1"/>
  <c r="H1400" i="1"/>
  <c r="H1404" i="1"/>
  <c r="H1411" i="1"/>
  <c r="H1415" i="1"/>
  <c r="H1419" i="1"/>
  <c r="H1427" i="1"/>
  <c r="H1431" i="1"/>
  <c r="H1446" i="1"/>
  <c r="I1446" i="1" s="1"/>
  <c r="J1446" i="1"/>
  <c r="J1447" i="1"/>
  <c r="H1447" i="1"/>
  <c r="I1447" i="1" s="1"/>
  <c r="H1448" i="1"/>
  <c r="I1448" i="1" s="1"/>
  <c r="J1448" i="1"/>
  <c r="J1449" i="1"/>
  <c r="H1449" i="1"/>
  <c r="I1449" i="1" s="1"/>
  <c r="H1450" i="1"/>
  <c r="I1450" i="1" s="1"/>
  <c r="J1450" i="1"/>
  <c r="J1451" i="1"/>
  <c r="H1451" i="1"/>
  <c r="I1451" i="1" s="1"/>
  <c r="H1452" i="1"/>
  <c r="I1452" i="1" s="1"/>
  <c r="J1452" i="1"/>
  <c r="G1461" i="1"/>
  <c r="H1482" i="1"/>
  <c r="H1484" i="1"/>
  <c r="H1518" i="1"/>
  <c r="G1518"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E298" i="4"/>
  <c r="E350" i="4"/>
  <c r="H1387" i="1"/>
  <c r="H1391" i="1"/>
  <c r="H1395" i="1"/>
  <c r="H1399" i="1"/>
  <c r="H1403" i="1"/>
  <c r="H1407" i="1"/>
  <c r="H1410" i="1"/>
  <c r="H1414" i="1"/>
  <c r="H1418" i="1"/>
  <c r="H1422" i="1"/>
  <c r="H1426" i="1"/>
  <c r="H1430" i="1"/>
  <c r="G1439" i="1"/>
  <c r="I1439" i="1" s="1"/>
  <c r="G1440" i="1"/>
  <c r="I1440" i="1" s="1"/>
  <c r="G1441" i="1"/>
  <c r="I1441" i="1" s="1"/>
  <c r="G1442" i="1"/>
  <c r="I1442" i="1" s="1"/>
  <c r="G1443" i="1"/>
  <c r="I1443" i="1" s="1"/>
  <c r="G1444" i="1"/>
  <c r="I1444" i="1" s="1"/>
  <c r="J1445" i="1"/>
  <c r="G1454" i="1"/>
  <c r="J1462" i="1"/>
  <c r="H1462" i="1"/>
  <c r="I1462" i="1" s="1"/>
  <c r="H1463" i="1"/>
  <c r="I1463" i="1" s="1"/>
  <c r="J1463" i="1"/>
  <c r="J1464" i="1"/>
  <c r="H1464" i="1"/>
  <c r="I1464" i="1" s="1"/>
  <c r="H1465" i="1"/>
  <c r="I1465" i="1" s="1"/>
  <c r="J1465" i="1"/>
  <c r="J1466" i="1"/>
  <c r="H1466" i="1"/>
  <c r="I1466" i="1" s="1"/>
  <c r="H1467" i="1"/>
  <c r="I1467" i="1" s="1"/>
  <c r="J1467" i="1"/>
  <c r="J1468" i="1"/>
  <c r="H1468" i="1"/>
  <c r="I1468" i="1" s="1"/>
  <c r="G1475" i="1"/>
  <c r="H1486" i="1"/>
  <c r="H1488" i="1"/>
  <c r="G1438" i="1"/>
  <c r="J1455" i="1"/>
  <c r="H1455" i="1"/>
  <c r="I1455" i="1" s="1"/>
  <c r="H1456" i="1"/>
  <c r="I1456" i="1" s="1"/>
  <c r="J1456" i="1"/>
  <c r="J1457" i="1"/>
  <c r="H1457" i="1"/>
  <c r="I1457" i="1" s="1"/>
  <c r="H1458" i="1"/>
  <c r="I1458" i="1" s="1"/>
  <c r="J1458" i="1"/>
  <c r="J1459" i="1"/>
  <c r="H1459" i="1"/>
  <c r="I1459" i="1" s="1"/>
  <c r="H1460" i="1"/>
  <c r="I1460" i="1" s="1"/>
  <c r="J1460" i="1"/>
  <c r="H1476" i="1"/>
  <c r="I1476" i="1" s="1"/>
  <c r="J1476" i="1"/>
  <c r="J1477" i="1"/>
  <c r="H1477" i="1"/>
  <c r="I1477" i="1" s="1"/>
  <c r="H1478" i="1"/>
  <c r="I1478" i="1" s="1"/>
  <c r="J1478" i="1"/>
  <c r="J1479" i="1"/>
  <c r="H1479" i="1"/>
  <c r="I1479" i="1" s="1"/>
  <c r="G1480" i="1"/>
  <c r="H1373" i="1"/>
  <c r="H1471" i="1"/>
  <c r="I1471" i="1" s="1"/>
  <c r="J1471" i="1"/>
  <c r="J1472" i="1"/>
  <c r="H1472" i="1"/>
  <c r="I1472" i="1" s="1"/>
  <c r="H1473" i="1"/>
  <c r="I1473" i="1" s="1"/>
  <c r="J1473" i="1"/>
  <c r="J1474" i="1"/>
  <c r="H1474" i="1"/>
  <c r="I1474" i="1" s="1"/>
  <c r="H1498" i="1"/>
  <c r="G1498" i="1"/>
  <c r="H1502" i="1"/>
  <c r="G1502" i="1"/>
  <c r="H1506" i="1"/>
  <c r="G1506" i="1"/>
  <c r="H1510" i="1"/>
  <c r="G1510" i="1"/>
  <c r="H1514" i="1"/>
  <c r="G1514" i="1"/>
  <c r="F7" i="4"/>
  <c r="G1445" i="1"/>
  <c r="D139" i="4"/>
  <c r="D163" i="4"/>
  <c r="D344" i="4"/>
  <c r="E459" i="4"/>
  <c r="D453" i="1" s="1"/>
  <c r="G292" i="9"/>
  <c r="F206" i="5"/>
  <c r="D311" i="4"/>
  <c r="D298" i="4" s="1"/>
  <c r="D363" i="4"/>
  <c r="F427" i="4"/>
  <c r="D421" i="4"/>
  <c r="F529" i="4"/>
  <c r="D42" i="8"/>
  <c r="E644" i="4"/>
  <c r="D638" i="1" s="1"/>
  <c r="D459" i="4"/>
  <c r="E528" i="4"/>
  <c r="G289" i="9"/>
  <c r="F177" i="5"/>
  <c r="D176" i="5"/>
  <c r="H20" i="9"/>
  <c r="G20" i="9"/>
  <c r="H289" i="9"/>
  <c r="E176" i="5"/>
  <c r="F522" i="4"/>
  <c r="F530" i="4"/>
  <c r="F574" i="4"/>
  <c r="D580" i="4"/>
  <c r="F594" i="4"/>
  <c r="F632" i="4"/>
  <c r="D12" i="5"/>
  <c r="D78" i="5"/>
  <c r="E286" i="9"/>
  <c r="B286" i="9" s="1"/>
  <c r="D134" i="5"/>
  <c r="F207" i="5"/>
  <c r="D114" i="6"/>
  <c r="F603" i="4"/>
  <c r="F149" i="5"/>
  <c r="E291" i="9"/>
  <c r="B291" i="9" s="1"/>
  <c r="D5" i="6"/>
  <c r="E23" i="9"/>
  <c r="B23" i="9" s="1"/>
  <c r="E29" i="9"/>
  <c r="B29" i="9" s="1"/>
  <c r="E33" i="9"/>
  <c r="B33" i="9" s="1"/>
  <c r="E37" i="9"/>
  <c r="B37" i="9" s="1"/>
  <c r="E41" i="9"/>
  <c r="B41" i="9" s="1"/>
  <c r="E45" i="9"/>
  <c r="B45" i="9" s="1"/>
  <c r="E49" i="9"/>
  <c r="B49" i="9" s="1"/>
  <c r="E53" i="9"/>
  <c r="B53" i="9" s="1"/>
  <c r="E57" i="9"/>
  <c r="B57" i="9" s="1"/>
  <c r="E61" i="9"/>
  <c r="B61" i="9" s="1"/>
  <c r="E65" i="9"/>
  <c r="B65" i="9" s="1"/>
  <c r="E69" i="9"/>
  <c r="B69" i="9" s="1"/>
  <c r="E73" i="9"/>
  <c r="B73" i="9" s="1"/>
  <c r="E77" i="9"/>
  <c r="B77" i="9" s="1"/>
  <c r="E81" i="9"/>
  <c r="B81" i="9" s="1"/>
  <c r="E85" i="9"/>
  <c r="B85" i="9" s="1"/>
  <c r="E89" i="9"/>
  <c r="B89" i="9" s="1"/>
  <c r="E93" i="9"/>
  <c r="B93" i="9" s="1"/>
  <c r="E97" i="9"/>
  <c r="B97" i="9" s="1"/>
  <c r="E101" i="9"/>
  <c r="B101" i="9" s="1"/>
  <c r="E105" i="9"/>
  <c r="B105"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77" i="9"/>
  <c r="E177" i="9" s="1"/>
  <c r="B177" i="9" s="1"/>
  <c r="G173" i="9"/>
  <c r="E173" i="9" s="1"/>
  <c r="B173" i="9" s="1"/>
  <c r="G169" i="9"/>
  <c r="E169" i="9" s="1"/>
  <c r="B169" i="9" s="1"/>
  <c r="H165" i="9"/>
  <c r="G183" i="9"/>
  <c r="E183" i="9" s="1"/>
  <c r="B183" i="9" s="1"/>
  <c r="G181" i="9"/>
  <c r="E181" i="9" s="1"/>
  <c r="B181" i="9" s="1"/>
  <c r="G178" i="9"/>
  <c r="E178" i="9" s="1"/>
  <c r="B178" i="9" s="1"/>
  <c r="G174" i="9"/>
  <c r="E174" i="9" s="1"/>
  <c r="B174" i="9" s="1"/>
  <c r="G170" i="9"/>
  <c r="E170" i="9" s="1"/>
  <c r="B170" i="9" s="1"/>
  <c r="G166" i="9"/>
  <c r="E166" i="9" s="1"/>
  <c r="B166" i="9" s="1"/>
  <c r="G165" i="9"/>
  <c r="E165" i="9" s="1"/>
  <c r="B165" i="9" s="1"/>
  <c r="H164" i="9"/>
  <c r="G179" i="9"/>
  <c r="E179" i="9" s="1"/>
  <c r="B179" i="9" s="1"/>
  <c r="G175" i="9"/>
  <c r="E175" i="9" s="1"/>
  <c r="B175" i="9" s="1"/>
  <c r="G171" i="9"/>
  <c r="E171" i="9" s="1"/>
  <c r="B171" i="9" s="1"/>
  <c r="G167" i="9"/>
  <c r="E167" i="9" s="1"/>
  <c r="B167" i="9" s="1"/>
  <c r="G164" i="9"/>
  <c r="E164" i="9" s="1"/>
  <c r="B164" i="9" s="1"/>
  <c r="G163" i="9"/>
  <c r="E163" i="9" s="1"/>
  <c r="B163" i="9" s="1"/>
  <c r="G162" i="9"/>
  <c r="E162" i="9" s="1"/>
  <c r="B162" i="9" s="1"/>
  <c r="G161" i="9"/>
  <c r="E161" i="9" s="1"/>
  <c r="B161" i="9" s="1"/>
  <c r="G160" i="9"/>
  <c r="E160" i="9" s="1"/>
  <c r="B160" i="9" s="1"/>
  <c r="G184" i="9"/>
  <c r="E184" i="9" s="1"/>
  <c r="B184" i="9" s="1"/>
  <c r="G182" i="9"/>
  <c r="E182" i="9" s="1"/>
  <c r="B182" i="9" s="1"/>
  <c r="G180" i="9"/>
  <c r="E180" i="9" s="1"/>
  <c r="B180" i="9" s="1"/>
  <c r="G176" i="9"/>
  <c r="E176" i="9" s="1"/>
  <c r="B176" i="9" s="1"/>
  <c r="G172" i="9"/>
  <c r="E172" i="9" s="1"/>
  <c r="B172" i="9" s="1"/>
  <c r="G168" i="9"/>
  <c r="E168" i="9" s="1"/>
  <c r="B168" i="9" s="1"/>
  <c r="I10" i="9"/>
  <c r="B213" i="9"/>
  <c r="H292" i="9" l="1"/>
  <c r="D1183" i="1"/>
  <c r="H1183" i="1"/>
  <c r="G1183" i="1"/>
  <c r="H3" i="1"/>
  <c r="G3" i="1"/>
  <c r="F50" i="4"/>
  <c r="C46" i="1"/>
  <c r="H1065" i="1"/>
  <c r="H466" i="1"/>
  <c r="E292" i="9"/>
  <c r="B292" i="9" s="1"/>
  <c r="I25" i="3"/>
  <c r="D1329" i="1"/>
  <c r="F44" i="4"/>
  <c r="C40" i="1"/>
  <c r="F593" i="4"/>
  <c r="C587" i="1"/>
  <c r="F89" i="6"/>
  <c r="C1383" i="1"/>
  <c r="F252" i="4"/>
  <c r="C248" i="1"/>
  <c r="H523" i="1"/>
  <c r="G523" i="1"/>
  <c r="F35" i="6"/>
  <c r="H25" i="3"/>
  <c r="C1329" i="1"/>
  <c r="F118" i="5"/>
  <c r="C1096" i="1"/>
  <c r="F224" i="4"/>
  <c r="C220" i="1"/>
  <c r="F196" i="4"/>
  <c r="F129" i="6"/>
  <c r="C1423" i="1"/>
  <c r="G478" i="1"/>
  <c r="G561" i="1"/>
  <c r="D1469" i="1"/>
  <c r="I31" i="3"/>
  <c r="F515" i="4"/>
  <c r="C509" i="1"/>
  <c r="H31" i="3"/>
  <c r="C1469" i="1"/>
  <c r="I24" i="3"/>
  <c r="D1299" i="1"/>
  <c r="F152" i="4"/>
  <c r="C148" i="1"/>
  <c r="G148" i="1" s="1"/>
  <c r="D1453" i="1"/>
  <c r="G1453" i="1" s="1"/>
  <c r="E5" i="7"/>
  <c r="G297" i="9" s="1"/>
  <c r="E297" i="9" s="1"/>
  <c r="E296" i="9" s="1"/>
  <c r="I10" i="3" s="1"/>
  <c r="C1235" i="1"/>
  <c r="F258" i="5"/>
  <c r="F245" i="5"/>
  <c r="C1222" i="1"/>
  <c r="H1215" i="1"/>
  <c r="H23" i="3"/>
  <c r="C1214" i="1"/>
  <c r="H997" i="1"/>
  <c r="F643" i="4"/>
  <c r="C637" i="1"/>
  <c r="H637" i="1" s="1"/>
  <c r="F124" i="4"/>
  <c r="C120" i="1"/>
  <c r="F106" i="4"/>
  <c r="C102" i="1"/>
  <c r="F82" i="4"/>
  <c r="C78" i="1"/>
  <c r="I27" i="3"/>
  <c r="D1408" i="1"/>
  <c r="E237" i="5"/>
  <c r="F237" i="5" s="1"/>
  <c r="D1222" i="1"/>
  <c r="D1046" i="1"/>
  <c r="I21" i="3"/>
  <c r="E7" i="5"/>
  <c r="E6" i="5" s="1"/>
  <c r="D984" i="1" s="1"/>
  <c r="B191" i="9"/>
  <c r="H192" i="1"/>
  <c r="E151" i="4"/>
  <c r="E20" i="9"/>
  <c r="E19" i="9" s="1"/>
  <c r="H120" i="1"/>
  <c r="G120" i="1"/>
  <c r="E6" i="4"/>
  <c r="D2" i="1" s="1"/>
  <c r="H78" i="1"/>
  <c r="G78" i="1"/>
  <c r="F298" i="4"/>
  <c r="C293" i="1"/>
  <c r="I22" i="3"/>
  <c r="D1153" i="1"/>
  <c r="K1432" i="9"/>
  <c r="G295" i="9"/>
  <c r="E295" i="9" s="1"/>
  <c r="B295" i="9" s="1"/>
  <c r="I34" i="3"/>
  <c r="C1517" i="1"/>
  <c r="D420" i="4"/>
  <c r="F421" i="4"/>
  <c r="C415" i="1"/>
  <c r="E420" i="4"/>
  <c r="F114" i="6"/>
  <c r="H27" i="3"/>
  <c r="C1408" i="1"/>
  <c r="F78" i="5"/>
  <c r="C1056" i="1"/>
  <c r="F176" i="5"/>
  <c r="D175" i="5"/>
  <c r="H22" i="3"/>
  <c r="C1153" i="1"/>
  <c r="D522" i="1"/>
  <c r="G294" i="9"/>
  <c r="E294" i="9" s="1"/>
  <c r="F163" i="4"/>
  <c r="C159" i="1"/>
  <c r="E408" i="4"/>
  <c r="D403" i="1" s="1"/>
  <c r="D345" i="1"/>
  <c r="D68" i="5"/>
  <c r="F580" i="4"/>
  <c r="C574" i="1"/>
  <c r="F459" i="4"/>
  <c r="C453" i="1"/>
  <c r="D528" i="4"/>
  <c r="F363" i="4"/>
  <c r="C358" i="1"/>
  <c r="I28" i="3"/>
  <c r="D1435" i="1"/>
  <c r="D350" i="4"/>
  <c r="D407" i="4" s="1"/>
  <c r="D151" i="4"/>
  <c r="E407" i="4"/>
  <c r="D402" i="1" s="1"/>
  <c r="D293" i="1"/>
  <c r="F212" i="9"/>
  <c r="B212" i="9" s="1"/>
  <c r="G299" i="9"/>
  <c r="E299" i="9" s="1"/>
  <c r="D141" i="6"/>
  <c r="F5" i="6"/>
  <c r="H24" i="3"/>
  <c r="C1299" i="1"/>
  <c r="F134" i="5"/>
  <c r="C1112" i="1"/>
  <c r="D7" i="5"/>
  <c r="F12" i="5"/>
  <c r="C990" i="1"/>
  <c r="E289" i="9"/>
  <c r="B289" i="9" s="1"/>
  <c r="H638" i="1"/>
  <c r="G638" i="1"/>
  <c r="F311" i="4"/>
  <c r="C306" i="1"/>
  <c r="F344" i="4"/>
  <c r="C339" i="1"/>
  <c r="F139" i="4"/>
  <c r="C135" i="1"/>
  <c r="D6" i="4"/>
  <c r="E175" i="5" l="1"/>
  <c r="D1152" i="1" s="1"/>
  <c r="H509" i="1"/>
  <c r="G509" i="1"/>
  <c r="H46" i="1"/>
  <c r="G46" i="1"/>
  <c r="E412" i="4"/>
  <c r="D407" i="1" s="1"/>
  <c r="G220" i="1"/>
  <c r="H220" i="1"/>
  <c r="H1329" i="1"/>
  <c r="G1329" i="1"/>
  <c r="H1383" i="1"/>
  <c r="G1383" i="1"/>
  <c r="H40" i="1"/>
  <c r="G40" i="1"/>
  <c r="H1469" i="1"/>
  <c r="G1469" i="1"/>
  <c r="G1423" i="1"/>
  <c r="H1423" i="1"/>
  <c r="H148" i="1"/>
  <c r="H1453" i="1"/>
  <c r="H1096" i="1"/>
  <c r="G1096" i="1"/>
  <c r="G248" i="1"/>
  <c r="H248" i="1"/>
  <c r="G587" i="1"/>
  <c r="H587" i="1"/>
  <c r="B297" i="9"/>
  <c r="I29" i="3"/>
  <c r="D1436" i="1"/>
  <c r="H1436" i="1"/>
  <c r="G1436" i="1"/>
  <c r="H1235" i="1"/>
  <c r="G1235" i="1"/>
  <c r="G637" i="1"/>
  <c r="B20" i="9"/>
  <c r="H102" i="1"/>
  <c r="G102" i="1"/>
  <c r="H1222" i="1"/>
  <c r="G1222" i="1"/>
  <c r="D1214" i="1"/>
  <c r="I23" i="3"/>
  <c r="D985" i="1"/>
  <c r="I20" i="3"/>
  <c r="D147" i="1"/>
  <c r="E289" i="4"/>
  <c r="E291" i="4" s="1"/>
  <c r="D287" i="1" s="1"/>
  <c r="I17" i="3"/>
  <c r="I16" i="3"/>
  <c r="E298" i="9"/>
  <c r="B299" i="9"/>
  <c r="D636" i="4"/>
  <c r="F528" i="4"/>
  <c r="C522" i="1"/>
  <c r="D635" i="4"/>
  <c r="F420" i="4"/>
  <c r="C414" i="1"/>
  <c r="F7" i="5"/>
  <c r="D6" i="5"/>
  <c r="H20" i="3"/>
  <c r="C985" i="1"/>
  <c r="H453" i="1"/>
  <c r="G453" i="1"/>
  <c r="H574" i="1"/>
  <c r="G574" i="1"/>
  <c r="F175" i="5"/>
  <c r="C1152" i="1"/>
  <c r="G1408" i="1"/>
  <c r="H1408" i="1"/>
  <c r="E635" i="4"/>
  <c r="D629" i="1" s="1"/>
  <c r="D414" i="1"/>
  <c r="G1517" i="1"/>
  <c r="H1517" i="1"/>
  <c r="H11" i="3"/>
  <c r="G339" i="1"/>
  <c r="H339" i="1"/>
  <c r="H1112" i="1"/>
  <c r="G1112" i="1"/>
  <c r="E639" i="4"/>
  <c r="H17" i="3"/>
  <c r="D289" i="4"/>
  <c r="F151" i="4"/>
  <c r="C147" i="1"/>
  <c r="G358" i="1"/>
  <c r="H358" i="1"/>
  <c r="G159" i="1"/>
  <c r="H159" i="1"/>
  <c r="E636" i="4"/>
  <c r="D630" i="1" s="1"/>
  <c r="H415" i="1"/>
  <c r="G415" i="1"/>
  <c r="H276" i="9"/>
  <c r="H293" i="1"/>
  <c r="G293" i="1"/>
  <c r="H306" i="1"/>
  <c r="G306" i="1"/>
  <c r="E293" i="9"/>
  <c r="B294" i="9"/>
  <c r="F407" i="4"/>
  <c r="C402" i="1"/>
  <c r="D412" i="4"/>
  <c r="F6" i="4"/>
  <c r="H16" i="3"/>
  <c r="C2" i="1"/>
  <c r="G990" i="1"/>
  <c r="H990" i="1"/>
  <c r="F141" i="6"/>
  <c r="H28" i="3"/>
  <c r="C1435" i="1"/>
  <c r="F350" i="4"/>
  <c r="D408" i="4"/>
  <c r="C345" i="1"/>
  <c r="F68" i="5"/>
  <c r="H21" i="3"/>
  <c r="C1046" i="1"/>
  <c r="H1153" i="1"/>
  <c r="G1153" i="1"/>
  <c r="H1056" i="1"/>
  <c r="G1056" i="1"/>
  <c r="H135" i="1"/>
  <c r="G135" i="1"/>
  <c r="H9" i="3"/>
  <c r="H1299" i="1"/>
  <c r="G1299" i="1"/>
  <c r="H1214" i="1" l="1"/>
  <c r="G1214" i="1"/>
  <c r="E413" i="4"/>
  <c r="D285" i="1"/>
  <c r="E290" i="4"/>
  <c r="D286" i="1" s="1"/>
  <c r="G1435" i="1"/>
  <c r="H1435" i="1"/>
  <c r="D413" i="4"/>
  <c r="D414" i="4" s="1"/>
  <c r="D291" i="4"/>
  <c r="F289" i="4"/>
  <c r="C285" i="1"/>
  <c r="N3" i="9"/>
  <c r="I11" i="3"/>
  <c r="H985" i="1"/>
  <c r="G985" i="1"/>
  <c r="H414" i="1"/>
  <c r="G414" i="1"/>
  <c r="G345" i="1"/>
  <c r="H345" i="1"/>
  <c r="H2" i="1"/>
  <c r="G2" i="1"/>
  <c r="D639" i="4"/>
  <c r="F412" i="4"/>
  <c r="C407" i="1"/>
  <c r="F636" i="4"/>
  <c r="C630" i="1"/>
  <c r="K3" i="9"/>
  <c r="I9" i="3"/>
  <c r="H1046" i="1"/>
  <c r="G1046" i="1"/>
  <c r="F408" i="4"/>
  <c r="C403" i="1"/>
  <c r="D290" i="4"/>
  <c r="G402" i="1"/>
  <c r="H402" i="1"/>
  <c r="G147" i="1"/>
  <c r="H147" i="1"/>
  <c r="D633" i="1"/>
  <c r="G282" i="9"/>
  <c r="E282" i="9" s="1"/>
  <c r="B282" i="9" s="1"/>
  <c r="G276" i="9"/>
  <c r="E276" i="9" s="1"/>
  <c r="F6" i="5"/>
  <c r="C984" i="1"/>
  <c r="F635" i="4"/>
  <c r="C629" i="1"/>
  <c r="H1152" i="1"/>
  <c r="G1152" i="1"/>
  <c r="H522" i="1"/>
  <c r="G522" i="1"/>
  <c r="E414" i="4" l="1"/>
  <c r="D409" i="1" s="1"/>
  <c r="D408" i="1"/>
  <c r="E415" i="4"/>
  <c r="D410" i="1" s="1"/>
  <c r="E640" i="4"/>
  <c r="G403" i="1"/>
  <c r="H403" i="1"/>
  <c r="H407" i="1"/>
  <c r="G407" i="1"/>
  <c r="H8" i="3"/>
  <c r="H984" i="1"/>
  <c r="G984" i="1"/>
  <c r="F291" i="4"/>
  <c r="C287" i="1"/>
  <c r="H630" i="1"/>
  <c r="G630" i="1"/>
  <c r="C409" i="1"/>
  <c r="D640" i="4"/>
  <c r="D641" i="4" s="1"/>
  <c r="F413" i="4"/>
  <c r="D415" i="4"/>
  <c r="C408" i="1"/>
  <c r="H629" i="1"/>
  <c r="G629" i="1"/>
  <c r="E275" i="9"/>
  <c r="B276" i="9"/>
  <c r="F290" i="4"/>
  <c r="C286" i="1"/>
  <c r="F639" i="4"/>
  <c r="C633" i="1"/>
  <c r="G285" i="1"/>
  <c r="H285" i="1"/>
  <c r="F414" i="4" l="1"/>
  <c r="E642" i="4"/>
  <c r="E641" i="4"/>
  <c r="F641" i="4" s="1"/>
  <c r="D634" i="1"/>
  <c r="G286" i="1"/>
  <c r="H286" i="1"/>
  <c r="G287" i="1"/>
  <c r="H287" i="1"/>
  <c r="H633" i="1"/>
  <c r="G633" i="1"/>
  <c r="D642" i="4"/>
  <c r="F640" i="4"/>
  <c r="C634" i="1"/>
  <c r="G409" i="1"/>
  <c r="H409" i="1"/>
  <c r="G408" i="1"/>
  <c r="H408" i="1"/>
  <c r="D645" i="4"/>
  <c r="C635" i="1"/>
  <c r="F415" i="4"/>
  <c r="C410" i="1"/>
  <c r="M3" i="9"/>
  <c r="I8" i="3"/>
  <c r="E645" i="4" l="1"/>
  <c r="F645" i="4" s="1"/>
  <c r="D635" i="1"/>
  <c r="H635" i="1" s="1"/>
  <c r="D636" i="1"/>
  <c r="E646" i="4"/>
  <c r="H18" i="3"/>
  <c r="C639" i="1"/>
  <c r="G634" i="1"/>
  <c r="H634" i="1"/>
  <c r="G410" i="1"/>
  <c r="H410" i="1"/>
  <c r="F642" i="4"/>
  <c r="D646" i="4"/>
  <c r="C636" i="1"/>
  <c r="G635" i="1" l="1"/>
  <c r="D640" i="1"/>
  <c r="I19" i="3"/>
  <c r="D639" i="1"/>
  <c r="H639" i="1" s="1"/>
  <c r="I18" i="3"/>
  <c r="F646" i="4"/>
  <c r="H19" i="3"/>
  <c r="C640" i="1"/>
  <c r="H7" i="3" s="1"/>
  <c r="G636" i="1"/>
  <c r="H636" i="1"/>
  <c r="G639" i="1" l="1"/>
  <c r="J3" i="9"/>
  <c r="I7" i="3"/>
  <c r="G640" i="1"/>
  <c r="H640" i="1"/>
  <c r="M272" i="9" l="1"/>
  <c r="L272" i="9"/>
  <c r="G18" i="9"/>
  <c r="H18" i="9"/>
  <c r="H17" i="9"/>
  <c r="L16" i="9"/>
  <c r="H15" i="9"/>
  <c r="J6" i="9"/>
  <c r="I11" i="9"/>
  <c r="J17" i="9"/>
  <c r="K10" i="9"/>
  <c r="I17" i="9"/>
  <c r="I9" i="9"/>
  <c r="H16" i="9"/>
  <c r="K8" i="9"/>
  <c r="J13" i="9"/>
  <c r="G16" i="9"/>
  <c r="I7" i="9"/>
  <c r="K13" i="9"/>
  <c r="K6" i="9"/>
  <c r="J11" i="9"/>
  <c r="I5" i="9"/>
  <c r="K11" i="9"/>
  <c r="G17" i="9"/>
  <c r="J9" i="9"/>
  <c r="I6" i="9"/>
  <c r="I13" i="9"/>
  <c r="K9" i="9"/>
  <c r="L15" i="9"/>
  <c r="J7" i="9"/>
  <c r="I12" i="9"/>
  <c r="K7" i="9"/>
  <c r="J12" i="9"/>
  <c r="J5" i="9"/>
  <c r="K12" i="9"/>
  <c r="K5" i="9"/>
  <c r="J10" i="9"/>
  <c r="M16" i="9"/>
  <c r="I8" i="9"/>
  <c r="M15" i="9"/>
  <c r="J8" i="9"/>
  <c r="G15" i="9"/>
  <c r="E15" i="9" l="1"/>
  <c r="E10" i="9"/>
  <c r="B10" i="9" s="1"/>
  <c r="E16" i="9"/>
  <c r="E8" i="9"/>
  <c r="B8" i="9" s="1"/>
  <c r="E13" i="9"/>
  <c r="B13" i="9" s="1"/>
  <c r="E18" i="9"/>
  <c r="B18" i="9" s="1"/>
  <c r="E6" i="9"/>
  <c r="B6" i="9" s="1"/>
  <c r="F15" i="9"/>
  <c r="E9" i="9"/>
  <c r="B9" i="9" s="1"/>
  <c r="E11" i="9"/>
  <c r="B11" i="9" s="1"/>
  <c r="E17" i="9"/>
  <c r="B17" i="9" s="1"/>
  <c r="E12" i="9"/>
  <c r="B12" i="9" s="1"/>
  <c r="E5" i="9"/>
  <c r="E7" i="9"/>
  <c r="B7" i="9" s="1"/>
  <c r="F16" i="9"/>
  <c r="F272" i="9"/>
  <c r="B15" i="9" l="1"/>
  <c r="F14" i="9"/>
  <c r="E14" i="9"/>
  <c r="E4" i="9"/>
  <c r="B5" i="9"/>
  <c r="B272" i="9"/>
  <c r="F19" i="9"/>
  <c r="B16"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<sst xmlns="http://schemas.openxmlformats.org/spreadsheetml/2006/main" count="4313" uniqueCount="3393">
  <si>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</si>
  <si>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</si>
  <si>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</si>
  <si>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</si>
  <si>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</si>
  <si>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</si>
  <si>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</si>
  <si>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</si>
  <si>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</si>
  <si>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</si>
  <si>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</si>
  <si>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</si>
  <si>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</si>
  <si>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</si>
  <si>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</si>
  <si>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</si>
  <si>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</si>
  <si>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</si>
  <si>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</si>
  <si>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</si>
  <si>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</si>
  <si>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</si>
  <si>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</si>
  <si>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</si>
  <si>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</si>
  <si>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</si>
  <si>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</si>
  <si>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</si>
  <si>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</si>
  <si>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</si>
  <si>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</si>
  <si>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Ljudevita Gaja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</si>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</sst>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00"/>
    <numFmt numFmtId="165" formatCode="000"/>
    <numFmt numFmtId="166"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43"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5" fontId="5" fillId="0" borderId="39" xfId="0" applyNumberFormat="1" applyFont="1" applyFill="1" applyBorder="1" applyAlignment="1" applyProtection="1">
      <alignment horizontal="center" vertical="center"/>
    </xf>
    <xf numFmtId="165" fontId="5" fillId="0" borderId="45" xfId="0" applyNumberFormat="1" applyFont="1" applyFill="1" applyBorder="1" applyAlignment="1" applyProtection="1">
      <alignment horizontal="center" vertical="center"/>
    </xf>
    <xf numFmtId="165"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6"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6"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6"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6"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6"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6"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6"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4"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5"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5" fontId="5" fillId="0" borderId="36" xfId="0" applyNumberFormat="1" applyFont="1" applyFill="1" applyBorder="1" applyAlignment="1" applyProtection="1">
      <alignment horizontal="center" vertical="center"/>
    </xf>
    <xf numFmtId="165" fontId="5" fillId="0" borderId="42" xfId="0" applyNumberFormat="1" applyFont="1" applyFill="1" applyBorder="1" applyAlignment="1" applyProtection="1">
      <alignment horizontal="center" vertical="center"/>
    </xf>
    <xf numFmtId="165"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43" fontId="17" fillId="0" borderId="40" xfId="1" applyNumberFormat="1" applyFont="1" applyFill="1" applyBorder="1" applyAlignment="1" applyProtection="1">
      <alignment horizontal="right" vertical="top" shrinkToFit="1"/>
    </xf>
    <xf numFmtId="43" fontId="17" fillId="0" borderId="92" xfId="1" applyNumberFormat="1" applyFont="1" applyFill="1" applyBorder="1" applyAlignment="1" applyProtection="1">
      <alignment horizontal="right" vertical="top" shrinkToFit="1"/>
    </xf>
    <xf numFmtId="43" fontId="17" fillId="0" borderId="93" xfId="1" applyNumberFormat="1" applyFont="1" applyFill="1" applyBorder="1" applyAlignment="1" applyProtection="1">
      <alignment horizontal="right" vertical="top" shrinkToFit="1"/>
    </xf>
    <xf numFmtId="43" fontId="17" fillId="0" borderId="94" xfId="1" applyNumberFormat="1" applyFont="1" applyFill="1" applyBorder="1" applyAlignment="1" applyProtection="1">
      <alignment horizontal="right" vertical="top" shrinkToFit="1"/>
    </xf>
    <xf numFmtId="43" fontId="17" fillId="0" borderId="95" xfId="1" applyNumberFormat="1" applyFont="1" applyFill="1" applyBorder="1" applyAlignment="1" applyProtection="1">
      <alignment horizontal="right" vertical="top" shrinkToFit="1"/>
    </xf>
    <xf numFmtId="43" fontId="17" fillId="0" borderId="96" xfId="1" applyNumberFormat="1" applyFont="1" applyFill="1" applyBorder="1" applyAlignment="1" applyProtection="1">
      <alignment horizontal="right" vertical="top" shrinkToFit="1"/>
    </xf>
    <xf numFmtId="43" fontId="17" fillId="0" borderId="99" xfId="1" applyNumberFormat="1" applyFont="1" applyFill="1" applyBorder="1" applyAlignment="1" applyProtection="1">
      <alignment horizontal="right" vertical="top" shrinkToFit="1"/>
    </xf>
    <xf numFmtId="43" fontId="17" fillId="0" borderId="100" xfId="1" applyNumberFormat="1" applyFont="1" applyFill="1" applyBorder="1" applyAlignment="1" applyProtection="1">
      <alignment horizontal="right" vertical="top" shrinkToFit="1"/>
    </xf>
    <xf numFmtId="43" fontId="17" fillId="0" borderId="97" xfId="1" applyNumberFormat="1" applyFont="1" applyFill="1" applyBorder="1" applyAlignment="1" applyProtection="1">
      <alignment horizontal="right" vertical="top" shrinkToFit="1"/>
    </xf>
    <xf numFmtId="43" fontId="17" fillId="0" borderId="98" xfId="1" applyNumberFormat="1" applyFont="1" applyFill="1" applyBorder="1" applyAlignment="1" applyProtection="1">
      <alignment horizontal="right" vertical="top" shrinkToFit="1"/>
    </xf>
    <xf numFmtId="43" fontId="17" fillId="0" borderId="101" xfId="1" applyNumberFormat="1" applyFont="1" applyFill="1" applyBorder="1" applyAlignment="1" applyProtection="1">
      <alignment horizontal="right" vertical="top" shrinkToFit="1"/>
    </xf>
    <xf numFmtId="43"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6"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4"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11275288</v>
      </c>
      <c r="D2" s="6">
        <f>'PR-RAS'!E6</f>
        <v>12082672.32</v>
      </c>
      <c r="E2" s="6">
        <v>0</v>
      </c>
      <c r="F2" s="6">
        <v>0</v>
      </c>
      <c r="G2" s="7">
        <f t="shared" ref="G2:G264" si="0">(B2/1000)*(C2*1+D2*2)</f>
        <v>35440.632640000003</v>
      </c>
      <c r="H2" s="7">
        <f t="shared" ref="H2:H264" si="1">ABS(C2-ROUND(C2,0))+ABS(D2-ROUND(D2,0))</f>
        <v>0.32000000029802322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9131149</v>
      </c>
      <c r="D46" s="1">
        <f>'PR-RAS'!E50</f>
        <v>9628415.8499999996</v>
      </c>
      <c r="E46" s="1">
        <v>0</v>
      </c>
      <c r="F46" s="1">
        <v>0</v>
      </c>
      <c r="G46" s="2">
        <f t="shared" si="0"/>
        <v>1277459.1314999999</v>
      </c>
      <c r="H46" s="2">
        <f t="shared" si="1"/>
        <v>0.15000000037252903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9131149</v>
      </c>
      <c r="D64" s="1">
        <f>'PR-RAS'!E68</f>
        <v>9628415.8499999996</v>
      </c>
      <c r="E64" s="1">
        <v>0</v>
      </c>
      <c r="F64" s="1">
        <v>0</v>
      </c>
      <c r="G64" s="2">
        <f t="shared" si="0"/>
        <v>1788442.7841</v>
      </c>
      <c r="H64" s="2">
        <f t="shared" si="1"/>
        <v>0.15000000037252903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9131149</v>
      </c>
      <c r="D65" s="1">
        <f>'PR-RAS'!E69</f>
        <v>9628415.8499999996</v>
      </c>
      <c r="E65" s="1">
        <v>0</v>
      </c>
      <c r="F65" s="1">
        <v>0</v>
      </c>
      <c r="G65" s="2">
        <f t="shared" si="0"/>
        <v>1816830.7648</v>
      </c>
      <c r="H65" s="2">
        <f t="shared" si="1"/>
        <v>0.15000000037252903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11200</v>
      </c>
      <c r="D78" s="1">
        <f>'PR-RAS'!E82</f>
        <v>16590</v>
      </c>
      <c r="E78" s="1">
        <v>0</v>
      </c>
      <c r="F78" s="1">
        <v>0</v>
      </c>
      <c r="G78" s="2">
        <f t="shared" si="0"/>
        <v>3417.2599999999998</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11200</v>
      </c>
      <c r="D87" s="1">
        <f>'PR-RAS'!E91</f>
        <v>16590</v>
      </c>
      <c r="E87" s="1">
        <v>0</v>
      </c>
      <c r="F87" s="1">
        <v>0</v>
      </c>
      <c r="G87" s="2">
        <f t="shared" si="0"/>
        <v>3816.68</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11200</v>
      </c>
      <c r="D89" s="1">
        <f>'PR-RAS'!E93</f>
        <v>16590</v>
      </c>
      <c r="E89" s="1">
        <v>0</v>
      </c>
      <c r="F89" s="1">
        <v>0</v>
      </c>
      <c r="G89" s="2">
        <f t="shared" si="0"/>
        <v>3905.4399999999996</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441534</v>
      </c>
      <c r="D102" s="1">
        <f>'PR-RAS'!E106</f>
        <v>495336.09</v>
      </c>
      <c r="E102" s="1">
        <v>0</v>
      </c>
      <c r="F102" s="1">
        <v>0</v>
      </c>
      <c r="G102" s="2">
        <f t="shared" si="0"/>
        <v>144652.82418000003</v>
      </c>
      <c r="H102" s="2">
        <f t="shared" si="1"/>
        <v>9.0000000025611371E-2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441534</v>
      </c>
      <c r="D108" s="1">
        <f>'PR-RAS'!E112</f>
        <v>495336.09</v>
      </c>
      <c r="E108" s="1">
        <v>0</v>
      </c>
      <c r="F108" s="1">
        <v>0</v>
      </c>
      <c r="G108" s="2">
        <f t="shared" si="0"/>
        <v>153246.06126000002</v>
      </c>
      <c r="H108" s="2">
        <f t="shared" si="1"/>
        <v>9.0000000025611371E-2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441534</v>
      </c>
      <c r="D113" s="1">
        <f>'PR-RAS'!E117</f>
        <v>495336.09</v>
      </c>
      <c r="E113" s="1">
        <v>0</v>
      </c>
      <c r="F113" s="1">
        <v>0</v>
      </c>
      <c r="G113" s="2">
        <f t="shared" si="0"/>
        <v>160407.09216000003</v>
      </c>
      <c r="H113" s="2">
        <f t="shared" si="1"/>
        <v>9.0000000025611371E-2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6941</v>
      </c>
      <c r="D120" s="1">
        <f>'PR-RAS'!E124</f>
        <v>9500</v>
      </c>
      <c r="E120" s="1">
        <v>0</v>
      </c>
      <c r="F120" s="1">
        <v>0</v>
      </c>
      <c r="G120" s="2">
        <f t="shared" si="0"/>
        <v>3086.9789999999998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6941</v>
      </c>
      <c r="D124" s="1">
        <f>'PR-RAS'!E128</f>
        <v>9500</v>
      </c>
      <c r="E124" s="1">
        <v>0</v>
      </c>
      <c r="F124" s="1">
        <v>0</v>
      </c>
      <c r="G124" s="2">
        <f t="shared" si="0"/>
        <v>3190.7429999999999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3772</v>
      </c>
      <c r="D125" s="1">
        <f>'PR-RAS'!E129</f>
        <v>9500</v>
      </c>
      <c r="E125" s="1">
        <v>0</v>
      </c>
      <c r="F125" s="1">
        <v>0</v>
      </c>
      <c r="G125" s="2">
        <f t="shared" si="0"/>
        <v>2823.7280000000001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3169</v>
      </c>
      <c r="D126" s="1">
        <f>'PR-RAS'!E130</f>
        <v>0</v>
      </c>
      <c r="E126" s="1">
        <v>0</v>
      </c>
      <c r="F126" s="1">
        <v>0</v>
      </c>
      <c r="G126" s="2">
        <f t="shared" si="0"/>
        <v>396.125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1684464</v>
      </c>
      <c r="D129" s="1">
        <f>'PR-RAS'!E133</f>
        <v>1932830.38</v>
      </c>
      <c r="E129" s="1">
        <v>0</v>
      </c>
      <c r="F129" s="1">
        <v>0</v>
      </c>
      <c r="G129" s="2">
        <f t="shared" si="0"/>
        <v>710415.96927999996</v>
      </c>
      <c r="H129" s="2">
        <f t="shared" si="1"/>
        <v>0.37999999988824129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1684464</v>
      </c>
      <c r="D130" s="1">
        <f>'PR-RAS'!E134</f>
        <v>1932830.38</v>
      </c>
      <c r="E130" s="1">
        <v>0</v>
      </c>
      <c r="F130" s="1">
        <v>0</v>
      </c>
      <c r="G130" s="2">
        <f t="shared" si="0"/>
        <v>715966.09404</v>
      </c>
      <c r="H130" s="2">
        <f t="shared" si="1"/>
        <v>0.37999999988824129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1684464</v>
      </c>
      <c r="D131" s="1">
        <f>'PR-RAS'!E135</f>
        <v>1932830.38</v>
      </c>
      <c r="E131" s="1">
        <v>0</v>
      </c>
      <c r="F131" s="1">
        <v>0</v>
      </c>
      <c r="G131" s="2">
        <f t="shared" si="0"/>
        <v>721516.21880000003</v>
      </c>
      <c r="H131" s="2">
        <f t="shared" si="1"/>
        <v>0.37999999988824129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11008219</v>
      </c>
      <c r="D147" s="1">
        <f>'PR-RAS'!E151</f>
        <v>11922242.84</v>
      </c>
      <c r="E147" s="1">
        <v>0</v>
      </c>
      <c r="F147" s="1">
        <v>0</v>
      </c>
      <c r="G147" s="2">
        <f t="shared" si="0"/>
        <v>5088494.8832799997</v>
      </c>
      <c r="H147" s="2">
        <f t="shared" si="1"/>
        <v>0.16000000014901161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9362601</v>
      </c>
      <c r="D148" s="1">
        <f>'PR-RAS'!E152</f>
        <v>9771256.540000001</v>
      </c>
      <c r="E148" s="1">
        <v>0</v>
      </c>
      <c r="F148" s="1">
        <v>0</v>
      </c>
      <c r="G148" s="2">
        <f t="shared" si="0"/>
        <v>4249051.7697599996</v>
      </c>
      <c r="H148" s="2">
        <f t="shared" si="1"/>
        <v>0.45999999903142452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7765473</v>
      </c>
      <c r="D149" s="1">
        <f>'PR-RAS'!E153</f>
        <v>8115525.6299999999</v>
      </c>
      <c r="E149" s="1">
        <v>0</v>
      </c>
      <c r="F149" s="1">
        <v>0</v>
      </c>
      <c r="G149" s="2">
        <f t="shared" si="0"/>
        <v>3551485.5904799993</v>
      </c>
      <c r="H149" s="2">
        <f t="shared" si="1"/>
        <v>0.37000000011175871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7765473</v>
      </c>
      <c r="D150" s="1">
        <f>'PR-RAS'!E154</f>
        <v>8115525.6299999999</v>
      </c>
      <c r="E150" s="1">
        <v>0</v>
      </c>
      <c r="F150" s="1">
        <v>0</v>
      </c>
      <c r="G150" s="2">
        <f t="shared" si="0"/>
        <v>3575482.1147399996</v>
      </c>
      <c r="H150" s="2">
        <f t="shared" si="1"/>
        <v>0.37000000011175871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368713</v>
      </c>
      <c r="D154" s="1">
        <f>'PR-RAS'!E158</f>
        <v>344470.69</v>
      </c>
      <c r="E154" s="1">
        <v>0</v>
      </c>
      <c r="F154" s="1">
        <v>0</v>
      </c>
      <c r="G154" s="2">
        <f t="shared" si="0"/>
        <v>161821.12013999998</v>
      </c>
      <c r="H154" s="2">
        <f t="shared" si="1"/>
        <v>0.30999999999767169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1228415</v>
      </c>
      <c r="D155" s="1">
        <f>'PR-RAS'!E159</f>
        <v>1311260.22</v>
      </c>
      <c r="E155" s="1">
        <v>0</v>
      </c>
      <c r="F155" s="1">
        <v>0</v>
      </c>
      <c r="G155" s="2">
        <f t="shared" si="0"/>
        <v>593044.05776</v>
      </c>
      <c r="H155" s="2">
        <f t="shared" si="1"/>
        <v>0.21999999997206032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1228415</v>
      </c>
      <c r="D157" s="1">
        <f>'PR-RAS'!E161</f>
        <v>1310713.93</v>
      </c>
      <c r="E157" s="1">
        <v>0</v>
      </c>
      <c r="F157" s="1">
        <v>0</v>
      </c>
      <c r="G157" s="2">
        <f t="shared" si="0"/>
        <v>600575.48615999997</v>
      </c>
      <c r="H157" s="2">
        <f t="shared" si="1"/>
        <v>7.000000006519258E-2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546.29</v>
      </c>
      <c r="E158" s="1">
        <v>0</v>
      </c>
      <c r="F158" s="1">
        <v>0</v>
      </c>
      <c r="G158" s="2">
        <f t="shared" si="0"/>
        <v>171.53505999999999</v>
      </c>
      <c r="H158" s="2">
        <f t="shared" si="1"/>
        <v>0.28999999999996362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1628893</v>
      </c>
      <c r="D159" s="1">
        <f>'PR-RAS'!E163</f>
        <v>2121050.7599999998</v>
      </c>
      <c r="E159" s="1">
        <v>0</v>
      </c>
      <c r="F159" s="1">
        <v>0</v>
      </c>
      <c r="G159" s="2">
        <f t="shared" si="0"/>
        <v>927617.1341599999</v>
      </c>
      <c r="H159" s="2">
        <f t="shared" si="1"/>
        <v>0.24000000022351742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168844</v>
      </c>
      <c r="D160" s="1">
        <f>'PR-RAS'!E164</f>
        <v>224641.84</v>
      </c>
      <c r="E160" s="1">
        <v>0</v>
      </c>
      <c r="F160" s="1">
        <v>0</v>
      </c>
      <c r="G160" s="2">
        <f t="shared" si="0"/>
        <v>98282.301119999989</v>
      </c>
      <c r="H160" s="2">
        <f t="shared" si="1"/>
        <v>0.16000000000349246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490</v>
      </c>
      <c r="D161" s="1">
        <f>'PR-RAS'!E165</f>
        <v>15010.6</v>
      </c>
      <c r="E161" s="1">
        <v>0</v>
      </c>
      <c r="F161" s="1">
        <v>0</v>
      </c>
      <c r="G161" s="2">
        <f t="shared" si="0"/>
        <v>4881.7920000000004</v>
      </c>
      <c r="H161" s="2">
        <f t="shared" si="1"/>
        <v>0.3999999999996362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166954</v>
      </c>
      <c r="D162" s="1">
        <f>'PR-RAS'!E166</f>
        <v>201401.24</v>
      </c>
      <c r="E162" s="1">
        <v>0</v>
      </c>
      <c r="F162" s="1">
        <v>0</v>
      </c>
      <c r="G162" s="2">
        <f t="shared" si="0"/>
        <v>91730.793279999998</v>
      </c>
      <c r="H162" s="2">
        <f t="shared" si="1"/>
        <v>0.23999999999068677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1400</v>
      </c>
      <c r="D163" s="1">
        <f>'PR-RAS'!E167</f>
        <v>8230</v>
      </c>
      <c r="E163" s="1">
        <v>0</v>
      </c>
      <c r="F163" s="1">
        <v>0</v>
      </c>
      <c r="G163" s="2">
        <f t="shared" si="0"/>
        <v>2893.32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884144</v>
      </c>
      <c r="D165" s="1">
        <f>'PR-RAS'!E169</f>
        <v>1262739.5799999998</v>
      </c>
      <c r="E165" s="1">
        <v>0</v>
      </c>
      <c r="F165" s="1">
        <v>0</v>
      </c>
      <c r="G165" s="2">
        <f t="shared" si="0"/>
        <v>559178.19823999994</v>
      </c>
      <c r="H165" s="2">
        <f t="shared" si="1"/>
        <v>0.42000000015832484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65150</v>
      </c>
      <c r="D166" s="1">
        <f>'PR-RAS'!E170</f>
        <v>78357.81</v>
      </c>
      <c r="E166" s="1">
        <v>0</v>
      </c>
      <c r="F166" s="1">
        <v>0</v>
      </c>
      <c r="G166" s="2">
        <f t="shared" si="0"/>
        <v>36607.827300000004</v>
      </c>
      <c r="H166" s="2">
        <f t="shared" si="1"/>
        <v>0.19000000000232831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360106</v>
      </c>
      <c r="D167" s="1">
        <f>'PR-RAS'!E171</f>
        <v>440779.82</v>
      </c>
      <c r="E167" s="1">
        <v>0</v>
      </c>
      <c r="F167" s="1">
        <v>0</v>
      </c>
      <c r="G167" s="2">
        <f t="shared" si="0"/>
        <v>206116.49624000004</v>
      </c>
      <c r="H167" s="2">
        <f t="shared" si="1"/>
        <v>0.17999999999301508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430478</v>
      </c>
      <c r="D168" s="1">
        <f>'PR-RAS'!E172</f>
        <v>710596.95</v>
      </c>
      <c r="E168" s="1">
        <v>0</v>
      </c>
      <c r="F168" s="1">
        <v>0</v>
      </c>
      <c r="G168" s="2">
        <f t="shared" si="0"/>
        <v>309229.20730000001</v>
      </c>
      <c r="H168" s="2">
        <f t="shared" si="1"/>
        <v>5.0000000046566129E-2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20231</v>
      </c>
      <c r="D169" s="1">
        <f>'PR-RAS'!E173</f>
        <v>14503.89</v>
      </c>
      <c r="E169" s="1">
        <v>0</v>
      </c>
      <c r="F169" s="1">
        <v>0</v>
      </c>
      <c r="G169" s="2">
        <f t="shared" si="0"/>
        <v>8272.1150400000006</v>
      </c>
      <c r="H169" s="2">
        <f t="shared" si="1"/>
        <v>0.11000000000058208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5359</v>
      </c>
      <c r="D170" s="1">
        <f>'PR-RAS'!E174</f>
        <v>11402.63</v>
      </c>
      <c r="E170" s="1">
        <v>0</v>
      </c>
      <c r="F170" s="1">
        <v>0</v>
      </c>
      <c r="G170" s="2">
        <f t="shared" si="0"/>
        <v>4759.7599399999999</v>
      </c>
      <c r="H170" s="2">
        <f t="shared" si="1"/>
        <v>0.37000000000080036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2820</v>
      </c>
      <c r="D172" s="1">
        <f>'PR-RAS'!E176</f>
        <v>7098.48</v>
      </c>
      <c r="E172" s="1">
        <v>0</v>
      </c>
      <c r="F172" s="1">
        <v>0</v>
      </c>
      <c r="G172" s="2">
        <f t="shared" si="0"/>
        <v>2909.9001600000001</v>
      </c>
      <c r="H172" s="2">
        <f t="shared" si="1"/>
        <v>0.47999999999956344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566006</v>
      </c>
      <c r="D173" s="1">
        <f>'PR-RAS'!E177</f>
        <v>603884.23</v>
      </c>
      <c r="E173" s="1">
        <v>0</v>
      </c>
      <c r="F173" s="1">
        <v>0</v>
      </c>
      <c r="G173" s="2">
        <f t="shared" si="0"/>
        <v>305089.20711999998</v>
      </c>
      <c r="H173" s="2">
        <f t="shared" si="1"/>
        <v>0.22999999998137355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329910</v>
      </c>
      <c r="D174" s="1">
        <f>'PR-RAS'!E178</f>
        <v>349728.8</v>
      </c>
      <c r="E174" s="1">
        <v>0</v>
      </c>
      <c r="F174" s="1">
        <v>0</v>
      </c>
      <c r="G174" s="2">
        <f t="shared" si="0"/>
        <v>178080.59479999999</v>
      </c>
      <c r="H174" s="2">
        <f t="shared" si="1"/>
        <v>0.20000000001164153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117214</v>
      </c>
      <c r="D175" s="1">
        <f>'PR-RAS'!E179</f>
        <v>114043.36</v>
      </c>
      <c r="E175" s="1">
        <v>0</v>
      </c>
      <c r="F175" s="1">
        <v>0</v>
      </c>
      <c r="G175" s="2">
        <f t="shared" si="0"/>
        <v>60082.32527999999</v>
      </c>
      <c r="H175" s="2">
        <f t="shared" si="1"/>
        <v>0.36000000000058208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4968</v>
      </c>
      <c r="D176" s="1">
        <f>'PR-RAS'!E180</f>
        <v>230</v>
      </c>
      <c r="E176" s="1">
        <v>0</v>
      </c>
      <c r="F176" s="1">
        <v>0</v>
      </c>
      <c r="G176" s="2">
        <f t="shared" si="0"/>
        <v>949.9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72631</v>
      </c>
      <c r="D177" s="1">
        <f>'PR-RAS'!E181</f>
        <v>81510.16</v>
      </c>
      <c r="E177" s="1">
        <v>0</v>
      </c>
      <c r="F177" s="1">
        <v>0</v>
      </c>
      <c r="G177" s="2">
        <f t="shared" si="0"/>
        <v>41474.632319999997</v>
      </c>
      <c r="H177" s="2">
        <f t="shared" si="1"/>
        <v>0.16000000000349246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4904</v>
      </c>
      <c r="D178" s="1">
        <f>'PR-RAS'!E182</f>
        <v>1704.9</v>
      </c>
      <c r="E178" s="1">
        <v>0</v>
      </c>
      <c r="F178" s="1">
        <v>0</v>
      </c>
      <c r="G178" s="2">
        <f t="shared" si="0"/>
        <v>1471.5425999999998</v>
      </c>
      <c r="H178" s="2">
        <f t="shared" si="1"/>
        <v>9.9999999999909051E-2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15804</v>
      </c>
      <c r="D179" s="1">
        <f>'PR-RAS'!E183</f>
        <v>21594</v>
      </c>
      <c r="E179" s="1">
        <v>0</v>
      </c>
      <c r="F179" s="1">
        <v>0</v>
      </c>
      <c r="G179" s="2">
        <f t="shared" si="0"/>
        <v>10500.575999999999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1942</v>
      </c>
      <c r="D180" s="1">
        <f>'PR-RAS'!E184</f>
        <v>13956.11</v>
      </c>
      <c r="E180" s="1">
        <v>0</v>
      </c>
      <c r="F180" s="1">
        <v>0</v>
      </c>
      <c r="G180" s="2">
        <f t="shared" si="0"/>
        <v>5343.9053800000002</v>
      </c>
      <c r="H180" s="2">
        <f t="shared" si="1"/>
        <v>0.11000000000058208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18103</v>
      </c>
      <c r="D181" s="1">
        <f>'PR-RAS'!E185</f>
        <v>19207.900000000001</v>
      </c>
      <c r="E181" s="1">
        <v>0</v>
      </c>
      <c r="F181" s="1">
        <v>0</v>
      </c>
      <c r="G181" s="2">
        <f t="shared" si="0"/>
        <v>10173.384</v>
      </c>
      <c r="H181" s="2">
        <f t="shared" si="1"/>
        <v>9.9999999998544808E-2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530</v>
      </c>
      <c r="D182" s="1">
        <f>'PR-RAS'!E186</f>
        <v>1909</v>
      </c>
      <c r="E182" s="1">
        <v>0</v>
      </c>
      <c r="F182" s="1">
        <v>0</v>
      </c>
      <c r="G182" s="2">
        <f t="shared" si="0"/>
        <v>786.98799999999994</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9899</v>
      </c>
      <c r="D184" s="1">
        <f>'PR-RAS'!E188</f>
        <v>29785.11</v>
      </c>
      <c r="E184" s="1">
        <v>0</v>
      </c>
      <c r="F184" s="1">
        <v>0</v>
      </c>
      <c r="G184" s="2">
        <f t="shared" si="0"/>
        <v>12712.867259999999</v>
      </c>
      <c r="H184" s="2">
        <f t="shared" si="1"/>
        <v>0.11000000000058208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6012</v>
      </c>
      <c r="D187" s="1">
        <f>'PR-RAS'!E191</f>
        <v>4021.07</v>
      </c>
      <c r="E187" s="1">
        <v>0</v>
      </c>
      <c r="F187" s="1">
        <v>0</v>
      </c>
      <c r="G187" s="2">
        <f t="shared" si="0"/>
        <v>2614.0700400000001</v>
      </c>
      <c r="H187" s="2">
        <f t="shared" si="1"/>
        <v>7.0000000000163709E-2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700</v>
      </c>
      <c r="D188" s="1">
        <f>'PR-RAS'!E192</f>
        <v>800</v>
      </c>
      <c r="E188" s="1">
        <v>0</v>
      </c>
      <c r="F188" s="1">
        <v>0</v>
      </c>
      <c r="G188" s="2">
        <f t="shared" si="0"/>
        <v>430.1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1050</v>
      </c>
      <c r="D189" s="1">
        <f>'PR-RAS'!E193</f>
        <v>5690</v>
      </c>
      <c r="E189" s="1">
        <v>0</v>
      </c>
      <c r="F189" s="1">
        <v>0</v>
      </c>
      <c r="G189" s="2">
        <f t="shared" si="0"/>
        <v>2336.84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16528.650000000001</v>
      </c>
      <c r="E190" s="1">
        <v>0</v>
      </c>
      <c r="F190" s="1">
        <v>0</v>
      </c>
      <c r="G190" s="2">
        <f t="shared" si="0"/>
        <v>6247.8297000000002</v>
      </c>
      <c r="H190" s="2">
        <f t="shared" si="1"/>
        <v>0.34999999999854481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2137</v>
      </c>
      <c r="D191" s="1">
        <f>'PR-RAS'!E195</f>
        <v>2745.39</v>
      </c>
      <c r="E191" s="1">
        <v>0</v>
      </c>
      <c r="F191" s="1">
        <v>0</v>
      </c>
      <c r="G191" s="2">
        <f t="shared" si="0"/>
        <v>1449.2782</v>
      </c>
      <c r="H191" s="2">
        <f t="shared" si="1"/>
        <v>0.38999999999987267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12325</v>
      </c>
      <c r="D192" s="1">
        <f>'PR-RAS'!E196</f>
        <v>29935.54</v>
      </c>
      <c r="E192" s="1">
        <v>0</v>
      </c>
      <c r="F192" s="1">
        <v>0</v>
      </c>
      <c r="G192" s="2">
        <f t="shared" si="0"/>
        <v>13789.451280000001</v>
      </c>
      <c r="H192" s="2">
        <f t="shared" si="1"/>
        <v>0.45999999999912689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12325</v>
      </c>
      <c r="D206" s="1">
        <f>'PR-RAS'!E210</f>
        <v>29935.54</v>
      </c>
      <c r="E206" s="1">
        <v>0</v>
      </c>
      <c r="F206" s="1">
        <v>0</v>
      </c>
      <c r="G206" s="2">
        <f t="shared" si="0"/>
        <v>14800.196399999999</v>
      </c>
      <c r="H206" s="2">
        <f t="shared" si="1"/>
        <v>0.45999999999912689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12325</v>
      </c>
      <c r="D207" s="1">
        <f>'PR-RAS'!E211</f>
        <v>18167.490000000002</v>
      </c>
      <c r="E207" s="1">
        <v>0</v>
      </c>
      <c r="F207" s="1">
        <v>0</v>
      </c>
      <c r="G207" s="2">
        <f t="shared" si="0"/>
        <v>10023.95588</v>
      </c>
      <c r="H207" s="2">
        <f t="shared" si="1"/>
        <v>0.49000000000160071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11768.05</v>
      </c>
      <c r="E209" s="1">
        <v>0</v>
      </c>
      <c r="F209" s="1">
        <v>0</v>
      </c>
      <c r="G209" s="2">
        <f t="shared" si="0"/>
        <v>4895.5087999999996</v>
      </c>
      <c r="H209" s="2">
        <f t="shared" si="1"/>
        <v>4.9999999999272404E-2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4400</v>
      </c>
      <c r="D248" s="1">
        <f>'PR-RAS'!E252</f>
        <v>0</v>
      </c>
      <c r="E248" s="1">
        <v>0</v>
      </c>
      <c r="F248" s="1">
        <v>0</v>
      </c>
      <c r="G248" s="2">
        <f t="shared" si="0"/>
        <v>1086.8</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4400</v>
      </c>
      <c r="D255" s="1">
        <f>'PR-RAS'!E259</f>
        <v>0</v>
      </c>
      <c r="E255" s="1">
        <v>0</v>
      </c>
      <c r="F255" s="1">
        <v>0</v>
      </c>
      <c r="G255" s="2">
        <f t="shared" si="0"/>
        <v>1117.5999999999999</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4400</v>
      </c>
      <c r="D257" s="1">
        <f>'PR-RAS'!E261</f>
        <v>0</v>
      </c>
      <c r="E257" s="1">
        <v>0</v>
      </c>
      <c r="F257" s="1">
        <v>0</v>
      </c>
      <c r="G257" s="2">
        <f t="shared" si="0"/>
        <v>1126.4000000000001</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11008219</v>
      </c>
      <c r="D285" s="1">
        <f>'PR-RAS'!E289</f>
        <v>11922242.84</v>
      </c>
      <c r="E285" s="1">
        <v>0</v>
      </c>
      <c r="F285" s="1">
        <v>0</v>
      </c>
      <c r="G285" s="2">
        <f t="shared" si="8"/>
        <v>9898168.1291199997</v>
      </c>
      <c r="H285" s="2">
        <f t="shared" si="9"/>
        <v>0.16000000014901161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267069</v>
      </c>
      <c r="D286" s="1">
        <f>'PR-RAS'!E290</f>
        <v>160429.48000000045</v>
      </c>
      <c r="E286" s="1">
        <v>0</v>
      </c>
      <c r="F286" s="1">
        <v>0</v>
      </c>
      <c r="G286" s="2">
        <f t="shared" si="8"/>
        <v>167559.46860000025</v>
      </c>
      <c r="H286" s="2">
        <f t="shared" si="9"/>
        <v>0.48000000044703484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474200</v>
      </c>
      <c r="D288" s="1">
        <f>'PR-RAS'!E292</f>
        <v>441802.82</v>
      </c>
      <c r="E288" s="1">
        <v>0</v>
      </c>
      <c r="F288" s="1">
        <v>0</v>
      </c>
      <c r="G288" s="2">
        <f t="shared" si="8"/>
        <v>389690.21867999999</v>
      </c>
      <c r="H288" s="2">
        <f t="shared" si="9"/>
        <v>0.17999999999301508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50650</v>
      </c>
      <c r="D290" s="1">
        <f>'PR-RAS'!E294</f>
        <v>59617.22</v>
      </c>
      <c r="E290" s="1">
        <v>0</v>
      </c>
      <c r="F290" s="1">
        <v>0</v>
      </c>
      <c r="G290" s="2">
        <f t="shared" si="8"/>
        <v>49096.603159999999</v>
      </c>
      <c r="H290" s="2">
        <f t="shared" si="9"/>
        <v>0.22000000000116415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50650</v>
      </c>
      <c r="D291" s="1">
        <f>'PR-RAS'!E295</f>
        <v>59617.22</v>
      </c>
      <c r="E291" s="1">
        <v>0</v>
      </c>
      <c r="F291" s="1">
        <v>0</v>
      </c>
      <c r="G291" s="2">
        <f t="shared" si="8"/>
        <v>49266.4876</v>
      </c>
      <c r="H291" s="2">
        <f t="shared" si="9"/>
        <v>0.22000000000116415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709</v>
      </c>
      <c r="D293" s="1">
        <f>'PR-RAS'!E298</f>
        <v>413.1</v>
      </c>
      <c r="E293" s="1">
        <v>0</v>
      </c>
      <c r="F293" s="1">
        <v>0</v>
      </c>
      <c r="G293" s="2">
        <f t="shared" si="8"/>
        <v>448.27839999999998</v>
      </c>
      <c r="H293" s="2">
        <f t="shared" si="9"/>
        <v>0.10000000000002274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709</v>
      </c>
      <c r="D306" s="1">
        <f>'PR-RAS'!E311</f>
        <v>413.1</v>
      </c>
      <c r="E306" s="1">
        <v>0</v>
      </c>
      <c r="F306" s="1">
        <v>0</v>
      </c>
      <c r="G306" s="2">
        <f t="shared" si="8"/>
        <v>468.23599999999999</v>
      </c>
      <c r="H306" s="2">
        <f t="shared" si="9"/>
        <v>0.10000000000002274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709</v>
      </c>
      <c r="D307" s="1">
        <f>'PR-RAS'!E312</f>
        <v>413.1</v>
      </c>
      <c r="E307" s="1">
        <v>0</v>
      </c>
      <c r="F307" s="1">
        <v>0</v>
      </c>
      <c r="G307" s="2">
        <f t="shared" si="8"/>
        <v>469.77120000000002</v>
      </c>
      <c r="H307" s="2">
        <f t="shared" si="9"/>
        <v>0.10000000000002274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709</v>
      </c>
      <c r="D308" s="1">
        <f>'PR-RAS'!E313</f>
        <v>413.1</v>
      </c>
      <c r="E308" s="1">
        <v>0</v>
      </c>
      <c r="F308" s="1">
        <v>0</v>
      </c>
      <c r="G308" s="2">
        <f t="shared" si="8"/>
        <v>471.3064</v>
      </c>
      <c r="H308" s="2">
        <f t="shared" si="9"/>
        <v>0.10000000000002274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227209</v>
      </c>
      <c r="D345" s="1">
        <f>'PR-RAS'!E350</f>
        <v>228511.21</v>
      </c>
      <c r="E345" s="1">
        <v>0</v>
      </c>
      <c r="F345" s="1">
        <v>0</v>
      </c>
      <c r="G345" s="2">
        <f t="shared" si="8"/>
        <v>235375.60847999997</v>
      </c>
      <c r="H345" s="2">
        <f t="shared" si="9"/>
        <v>0.20999999999185093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227209</v>
      </c>
      <c r="D358" s="1">
        <f>'PR-RAS'!E363</f>
        <v>228511.21</v>
      </c>
      <c r="E358" s="1">
        <v>0</v>
      </c>
      <c r="F358" s="1">
        <v>0</v>
      </c>
      <c r="G358" s="2">
        <f t="shared" si="8"/>
        <v>244270.61693999995</v>
      </c>
      <c r="H358" s="2">
        <f t="shared" si="9"/>
        <v>0.20999999999185093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57925</v>
      </c>
      <c r="D364" s="1">
        <f>'PR-RAS'!E369</f>
        <v>69745.739999999991</v>
      </c>
      <c r="E364" s="1">
        <v>0</v>
      </c>
      <c r="F364" s="1">
        <v>0</v>
      </c>
      <c r="G364" s="2">
        <f t="shared" si="8"/>
        <v>71662.182239999995</v>
      </c>
      <c r="H364" s="2">
        <f t="shared" si="9"/>
        <v>0.26000000000931323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51617</v>
      </c>
      <c r="D365" s="1">
        <f>'PR-RAS'!E370</f>
        <v>34430.89</v>
      </c>
      <c r="E365" s="1">
        <v>0</v>
      </c>
      <c r="F365" s="1">
        <v>0</v>
      </c>
      <c r="G365" s="2">
        <f t="shared" si="8"/>
        <v>43854.27592</v>
      </c>
      <c r="H365" s="2">
        <f t="shared" si="9"/>
        <v>0.11000000000058208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4172</v>
      </c>
      <c r="D367" s="1">
        <f>'PR-RAS'!E372</f>
        <v>5150</v>
      </c>
      <c r="E367" s="1">
        <v>0</v>
      </c>
      <c r="F367" s="1">
        <v>0</v>
      </c>
      <c r="G367" s="2">
        <f t="shared" si="8"/>
        <v>5296.7519999999995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437</v>
      </c>
      <c r="D369" s="1">
        <f>'PR-RAS'!E374</f>
        <v>0</v>
      </c>
      <c r="E369" s="1">
        <v>0</v>
      </c>
      <c r="F369" s="1">
        <v>0</v>
      </c>
      <c r="G369" s="2">
        <f t="shared" si="8"/>
        <v>160.816</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1699</v>
      </c>
      <c r="D370" s="1">
        <f>'PR-RAS'!E375</f>
        <v>0</v>
      </c>
      <c r="E370" s="1">
        <v>0</v>
      </c>
      <c r="F370" s="1">
        <v>0</v>
      </c>
      <c r="G370" s="2">
        <f t="shared" si="8"/>
        <v>626.93100000000004</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30164.85</v>
      </c>
      <c r="E371" s="1">
        <v>0</v>
      </c>
      <c r="F371" s="1">
        <v>0</v>
      </c>
      <c r="G371" s="2">
        <f t="shared" si="8"/>
        <v>22321.988999999998</v>
      </c>
      <c r="H371" s="2">
        <f t="shared" si="9"/>
        <v>0.15000000000145519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169284</v>
      </c>
      <c r="D378" s="1">
        <f>'PR-RAS'!E383</f>
        <v>158765.47</v>
      </c>
      <c r="E378" s="1">
        <v>0</v>
      </c>
      <c r="F378" s="1">
        <v>0</v>
      </c>
      <c r="G378" s="2">
        <f t="shared" si="8"/>
        <v>183529.23238</v>
      </c>
      <c r="H378" s="2">
        <f t="shared" si="9"/>
        <v>0.47000000000116415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169284</v>
      </c>
      <c r="D379" s="1">
        <f>'PR-RAS'!E384</f>
        <v>158765.47</v>
      </c>
      <c r="E379" s="1">
        <v>0</v>
      </c>
      <c r="F379" s="1">
        <v>0</v>
      </c>
      <c r="G379" s="2">
        <f t="shared" si="8"/>
        <v>184016.04732000001</v>
      </c>
      <c r="H379" s="2">
        <f t="shared" si="9"/>
        <v>0.47000000000116415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226500</v>
      </c>
      <c r="D403" s="1">
        <f>'PR-RAS'!E408</f>
        <v>228098.11</v>
      </c>
      <c r="E403" s="1">
        <v>0</v>
      </c>
      <c r="F403" s="1">
        <v>0</v>
      </c>
      <c r="G403" s="2">
        <f t="shared" si="8"/>
        <v>274443.88043999998</v>
      </c>
      <c r="H403" s="2">
        <f t="shared" si="9"/>
        <v>0.10999999998603016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375357</v>
      </c>
      <c r="D405" s="1">
        <f>'PR-RAS'!E410</f>
        <v>334787.77</v>
      </c>
      <c r="E405" s="1">
        <v>0</v>
      </c>
      <c r="F405" s="1">
        <v>0</v>
      </c>
      <c r="G405" s="2">
        <f t="shared" si="8"/>
        <v>422152.74616000004</v>
      </c>
      <c r="H405" s="2">
        <f t="shared" si="9"/>
        <v>0.22999999998137355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11275997</v>
      </c>
      <c r="D407" s="1">
        <f>'PR-RAS'!E412</f>
        <v>12083085.42</v>
      </c>
      <c r="E407" s="1">
        <v>0</v>
      </c>
      <c r="F407" s="1">
        <v>0</v>
      </c>
      <c r="G407" s="2">
        <f t="shared" si="8"/>
        <v>14389520.143040003</v>
      </c>
      <c r="H407" s="2">
        <f t="shared" si="9"/>
        <v>0.41999999992549419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11235428</v>
      </c>
      <c r="D408" s="1">
        <f>'PR-RAS'!E413</f>
        <v>12150754.050000001</v>
      </c>
      <c r="E408" s="1">
        <v>0</v>
      </c>
      <c r="F408" s="1">
        <v>0</v>
      </c>
      <c r="G408" s="2">
        <f t="shared" si="8"/>
        <v>14463532.992699999</v>
      </c>
      <c r="H408" s="2">
        <f t="shared" si="9"/>
        <v>5.000000074505806E-2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40569</v>
      </c>
      <c r="D409" s="1">
        <f>'PR-RAS'!E414</f>
        <v>0</v>
      </c>
      <c r="E409" s="1">
        <v>0</v>
      </c>
      <c r="F409" s="1">
        <v>0</v>
      </c>
      <c r="G409" s="2">
        <f t="shared" si="8"/>
        <v>16552.151999999998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67668.63000000082</v>
      </c>
      <c r="E410" s="1">
        <v>0</v>
      </c>
      <c r="F410" s="1">
        <v>0</v>
      </c>
      <c r="G410" s="2">
        <f t="shared" si="8"/>
        <v>55352.939340000667</v>
      </c>
      <c r="H410" s="2">
        <f t="shared" si="9"/>
        <v>0.36999999918043613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98843</v>
      </c>
      <c r="D411" s="1">
        <f>'PR-RAS'!E416</f>
        <v>107015.04999999999</v>
      </c>
      <c r="E411" s="1">
        <v>0</v>
      </c>
      <c r="F411" s="1">
        <v>0</v>
      </c>
      <c r="G411" s="2">
        <f t="shared" si="8"/>
        <v>128277.97099999998</v>
      </c>
      <c r="H411" s="2">
        <f t="shared" si="9"/>
        <v>4.9999999988358468E-2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50650</v>
      </c>
      <c r="D413" s="1">
        <f>'PR-RAS'!E418</f>
        <v>59617.22</v>
      </c>
      <c r="E413" s="1">
        <v>0</v>
      </c>
      <c r="F413" s="1">
        <v>0</v>
      </c>
      <c r="G413" s="2">
        <f t="shared" si="8"/>
        <v>69992.389280000003</v>
      </c>
      <c r="H413" s="2">
        <f t="shared" si="9"/>
        <v>0.22000000000116415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11275997</v>
      </c>
      <c r="D633" s="1">
        <f>'PR-RAS'!E639</f>
        <v>12083085.42</v>
      </c>
      <c r="E633" s="1">
        <v>0</v>
      </c>
      <c r="F633" s="1">
        <v>0</v>
      </c>
      <c r="G633" s="2">
        <f t="shared" si="10"/>
        <v>22399450.074880004</v>
      </c>
      <c r="H633" s="2">
        <f t="shared" si="11"/>
        <v>0.41999999992549419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11235428</v>
      </c>
      <c r="D634" s="1">
        <f>'PR-RAS'!E640</f>
        <v>12150754.050000001</v>
      </c>
      <c r="E634" s="1">
        <v>0</v>
      </c>
      <c r="F634" s="1">
        <v>0</v>
      </c>
      <c r="G634" s="2">
        <f t="shared" si="10"/>
        <v>22494880.5513</v>
      </c>
      <c r="H634" s="2">
        <f t="shared" si="11"/>
        <v>5.000000074505806E-2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40569</v>
      </c>
      <c r="D635" s="1">
        <f>'PR-RAS'!E641</f>
        <v>0</v>
      </c>
      <c r="E635" s="1">
        <v>0</v>
      </c>
      <c r="F635" s="1">
        <v>0</v>
      </c>
      <c r="G635" s="2">
        <f t="shared" si="10"/>
        <v>25720.745999999999</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67668.63000000082</v>
      </c>
      <c r="E636" s="1">
        <v>0</v>
      </c>
      <c r="F636" s="1">
        <v>0</v>
      </c>
      <c r="G636" s="2">
        <f t="shared" si="10"/>
        <v>85939.160100001041</v>
      </c>
      <c r="H636" s="2">
        <f t="shared" si="11"/>
        <v>0.36999999918043613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98843</v>
      </c>
      <c r="D637" s="1">
        <f>'PR-RAS'!E643</f>
        <v>107015.04999999999</v>
      </c>
      <c r="E637" s="1">
        <v>0</v>
      </c>
      <c r="F637" s="1">
        <v>0</v>
      </c>
      <c r="G637" s="2">
        <f t="shared" si="10"/>
        <v>198987.2916</v>
      </c>
      <c r="H637" s="2">
        <f t="shared" si="11"/>
        <v>4.9999999988358468E-2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139412</v>
      </c>
      <c r="D639" s="1">
        <f>'PR-RAS'!E645</f>
        <v>39346.419999999169</v>
      </c>
      <c r="E639" s="1">
        <v>0</v>
      </c>
      <c r="F639" s="1">
        <v>0</v>
      </c>
      <c r="G639" s="2">
        <f t="shared" si="10"/>
        <v>139150.88791999893</v>
      </c>
      <c r="H639" s="2">
        <f t="shared" si="11"/>
        <v>0.4199999991687946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862722</v>
      </c>
      <c r="D641" s="1">
        <f>'PR-RAS'!E647</f>
        <v>932037.48</v>
      </c>
      <c r="E641" s="1">
        <v>0</v>
      </c>
      <c r="F641" s="1">
        <v>0</v>
      </c>
      <c r="G641" s="2">
        <f t="shared" si="10"/>
        <v>1745150.0544</v>
      </c>
      <c r="H641" s="2">
        <f t="shared" si="11"/>
        <v>0.47999999998137355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70920</v>
      </c>
      <c r="D642" s="1">
        <f>'PR-RAS'!E649</f>
        <v>113717.1</v>
      </c>
      <c r="E642" s="1">
        <v>0</v>
      </c>
      <c r="F642" s="1">
        <v>0</v>
      </c>
      <c r="G642" s="2">
        <f t="shared" si="10"/>
        <v>191245.04220000003</v>
      </c>
      <c r="H642" s="2">
        <f t="shared" si="11"/>
        <v>0.10000000000582077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2110403</v>
      </c>
      <c r="D643" s="1">
        <f>'PR-RAS'!E650</f>
        <v>2251455.11</v>
      </c>
      <c r="E643" s="1">
        <v>0</v>
      </c>
      <c r="F643" s="1">
        <v>0</v>
      </c>
      <c r="G643" s="2">
        <f t="shared" si="10"/>
        <v>4245747.0872400003</v>
      </c>
      <c r="H643" s="2">
        <f t="shared" si="11"/>
        <v>0.10999999986961484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2067606</v>
      </c>
      <c r="D644" s="1">
        <f>'PR-RAS'!E651</f>
        <v>2365172.21</v>
      </c>
      <c r="E644" s="1">
        <v>0</v>
      </c>
      <c r="F644" s="1">
        <v>0</v>
      </c>
      <c r="G644" s="2">
        <f t="shared" si="10"/>
        <v>4371082.1200599996</v>
      </c>
      <c r="H644" s="2">
        <f t="shared" si="11"/>
        <v>0.2099999999627471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113717</v>
      </c>
      <c r="D645" s="1">
        <f>'PR-RAS'!E652</f>
        <v>0</v>
      </c>
      <c r="E645" s="1">
        <v>0</v>
      </c>
      <c r="F645" s="1">
        <v>0</v>
      </c>
      <c r="G645" s="2">
        <f t="shared" si="10"/>
        <v>73233.748000000007</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72</v>
      </c>
      <c r="D647" s="1">
        <f>'PR-RAS'!E654</f>
        <v>68</v>
      </c>
      <c r="E647" s="1">
        <v>0</v>
      </c>
      <c r="F647" s="1">
        <v>0</v>
      </c>
      <c r="G647" s="2">
        <f t="shared" si="10"/>
        <v>134.36799999999999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66</v>
      </c>
      <c r="D649" s="1">
        <f>'PR-RAS'!E656</f>
        <v>65</v>
      </c>
      <c r="E649" s="1">
        <v>0</v>
      </c>
      <c r="F649" s="1">
        <v>0</v>
      </c>
      <c r="G649" s="2">
        <f t="shared" si="10"/>
        <v>127.00800000000001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9131149</v>
      </c>
      <c r="D669" s="1">
        <f>'PR-RAS'!E676</f>
        <v>9628415.8499999996</v>
      </c>
      <c r="E669" s="1">
        <v>0</v>
      </c>
      <c r="F669" s="1">
        <v>0</v>
      </c>
      <c r="G669" s="2">
        <f t="shared" si="10"/>
        <v>18963171.1076</v>
      </c>
      <c r="H669" s="2">
        <f t="shared" si="11"/>
        <v>0.15000000037252903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431599</v>
      </c>
      <c r="D703" s="1">
        <f>'PR-RAS'!E710</f>
        <v>484962.88</v>
      </c>
      <c r="E703" s="1">
        <v>0</v>
      </c>
      <c r="F703" s="1">
        <v>0</v>
      </c>
      <c r="G703" s="2">
        <f t="shared" si="10"/>
        <v>983870.38151999994</v>
      </c>
      <c r="H703" s="2">
        <f t="shared" si="11"/>
        <v>0.11999999999534339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41939</v>
      </c>
      <c r="D709" s="1">
        <f>'PR-RAS'!E716</f>
        <v>0</v>
      </c>
      <c r="E709" s="1">
        <v>0</v>
      </c>
      <c r="F709" s="1">
        <v>0</v>
      </c>
      <c r="G709" s="2">
        <f t="shared" si="10"/>
        <v>29692.811999999998</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14116</v>
      </c>
      <c r="D710" s="1">
        <f>'PR-RAS'!E717</f>
        <v>13998.99</v>
      </c>
      <c r="E710" s="1">
        <v>0</v>
      </c>
      <c r="F710" s="1">
        <v>0</v>
      </c>
      <c r="G710" s="2">
        <f t="shared" si="10"/>
        <v>29858.811819999995</v>
      </c>
      <c r="H710" s="2">
        <f t="shared" si="11"/>
        <v>1.0000000000218279E-2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166954</v>
      </c>
      <c r="D711" s="1">
        <f>'PR-RAS'!E718</f>
        <v>201401.24</v>
      </c>
      <c r="E711" s="1">
        <v>0</v>
      </c>
      <c r="F711" s="1">
        <v>0</v>
      </c>
      <c r="G711" s="2">
        <f t="shared" si="10"/>
        <v>404527.10079999996</v>
      </c>
      <c r="H711" s="2">
        <f t="shared" si="11"/>
        <v>0.23999999999068677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11490</v>
      </c>
      <c r="D713" s="1">
        <f>'PR-RAS'!E720</f>
        <v>12490</v>
      </c>
      <c r="E713" s="1">
        <v>0</v>
      </c>
      <c r="F713" s="1">
        <v>0</v>
      </c>
      <c r="G713" s="2">
        <f t="shared" si="10"/>
        <v>25966.639999999999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1005</v>
      </c>
      <c r="D715" s="1">
        <f>'PR-RAS'!E722</f>
        <v>4018.61</v>
      </c>
      <c r="E715" s="1">
        <v>0</v>
      </c>
      <c r="F715" s="1">
        <v>0</v>
      </c>
      <c r="G715" s="2">
        <f t="shared" si="10"/>
        <v>6456.1450800000002</v>
      </c>
      <c r="H715" s="2">
        <f t="shared" si="11"/>
        <v>0.38999999999987267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4400</v>
      </c>
      <c r="D821" s="1">
        <f>'PR-RAS'!E828</f>
        <v>0</v>
      </c>
      <c r="E821" s="1">
        <v>0</v>
      </c>
      <c r="F821" s="1">
        <v>0</v>
      </c>
      <c r="G821" s="2">
        <f t="shared" si="18"/>
        <v>3608</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13807531</v>
      </c>
      <c r="D984" s="6">
        <f>BILANCA!E6</f>
        <v>13164895.910000002</v>
      </c>
      <c r="E984" s="6">
        <v>0</v>
      </c>
      <c r="F984" s="6">
        <v>0</v>
      </c>
      <c r="G984" s="7">
        <f t="shared" ref="G984:G1241" si="22">B984/1000*C984+B984/500*D984</f>
        <v>40137.322820000009</v>
      </c>
      <c r="H984" s="7">
        <f t="shared" si="19"/>
        <v>8.9999997988343239E-2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12475142</v>
      </c>
      <c r="D985" s="1">
        <f>BILANCA!E7</f>
        <v>12020849.640000002</v>
      </c>
      <c r="E985" s="1">
        <v>0</v>
      </c>
      <c r="F985" s="1">
        <v>0</v>
      </c>
      <c r="G985" s="2">
        <f t="shared" si="22"/>
        <v>73033.682560000016</v>
      </c>
      <c r="H985" s="2">
        <f t="shared" si="19"/>
        <v>0.3599999975413084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131782</v>
      </c>
      <c r="D986" s="1">
        <f>BILANCA!E8</f>
        <v>131781.79999999999</v>
      </c>
      <c r="E986" s="1">
        <v>0</v>
      </c>
      <c r="F986" s="1">
        <v>0</v>
      </c>
      <c r="G986" s="2">
        <f t="shared" si="22"/>
        <v>1186.0367999999999</v>
      </c>
      <c r="H986" s="2">
        <f t="shared" si="19"/>
        <v>0.20000000001164153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131782</v>
      </c>
      <c r="D987" s="1">
        <f>BILANCA!E9</f>
        <v>131781.79999999999</v>
      </c>
      <c r="E987" s="1">
        <v>0</v>
      </c>
      <c r="F987" s="1">
        <v>0</v>
      </c>
      <c r="G987" s="2">
        <f t="shared" si="22"/>
        <v>1581.3824</v>
      </c>
      <c r="H987" s="2">
        <f t="shared" si="19"/>
        <v>0.20000000001164153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12340536</v>
      </c>
      <c r="D990" s="1">
        <f>BILANCA!E12</f>
        <v>11886242.940000001</v>
      </c>
      <c r="E990" s="1">
        <v>0</v>
      </c>
      <c r="F990" s="1">
        <v>0</v>
      </c>
      <c r="G990" s="2">
        <f t="shared" si="22"/>
        <v>252791.15316000002</v>
      </c>
      <c r="H990" s="2">
        <f t="shared" si="19"/>
        <v>5.9999998658895493E-2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11448165</v>
      </c>
      <c r="D991" s="1">
        <f>BILANCA!E13</f>
        <v>11195649.180000002</v>
      </c>
      <c r="E991" s="1">
        <v>0</v>
      </c>
      <c r="F991" s="1">
        <v>0</v>
      </c>
      <c r="G991" s="2">
        <f t="shared" si="22"/>
        <v>270715.70688000007</v>
      </c>
      <c r="H991" s="2">
        <f t="shared" si="19"/>
        <v>0.18000000156462193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34662</v>
      </c>
      <c r="D992" s="1">
        <f>BILANCA!E14</f>
        <v>34662.5</v>
      </c>
      <c r="E992" s="1">
        <v>0</v>
      </c>
      <c r="F992" s="1">
        <v>0</v>
      </c>
      <c r="G992" s="2">
        <f t="shared" si="22"/>
        <v>935.88299999999992</v>
      </c>
      <c r="H992" s="2">
        <f t="shared" si="19"/>
        <v>0.5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20166659</v>
      </c>
      <c r="D993" s="1">
        <f>BILANCA!E15</f>
        <v>20166659.550000001</v>
      </c>
      <c r="E993" s="1">
        <v>0</v>
      </c>
      <c r="F993" s="1">
        <v>0</v>
      </c>
      <c r="G993" s="2">
        <f t="shared" si="22"/>
        <v>604999.78100000008</v>
      </c>
      <c r="H993" s="2">
        <f t="shared" si="19"/>
        <v>0.44999999925494194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8753156</v>
      </c>
      <c r="D996" s="1">
        <f>BILANCA!E18</f>
        <v>9005672.8699999992</v>
      </c>
      <c r="E996" s="1">
        <v>0</v>
      </c>
      <c r="F996" s="1">
        <v>0</v>
      </c>
      <c r="G996" s="2">
        <f t="shared" si="22"/>
        <v>347938.52261999995</v>
      </c>
      <c r="H996" s="2">
        <f t="shared" si="19"/>
        <v>0.13000000081956387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300713</v>
      </c>
      <c r="D997" s="1">
        <f>BILANCA!E19</f>
        <v>264000.42000000016</v>
      </c>
      <c r="E997" s="1">
        <v>0</v>
      </c>
      <c r="F997" s="1">
        <v>0</v>
      </c>
      <c r="G997" s="2">
        <f t="shared" si="22"/>
        <v>11601.993760000005</v>
      </c>
      <c r="H997" s="2">
        <f t="shared" si="19"/>
        <v>0.42000000015832484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1179689</v>
      </c>
      <c r="D998" s="1">
        <f>BILANCA!E20</f>
        <v>1201377.46</v>
      </c>
      <c r="E998" s="1">
        <v>0</v>
      </c>
      <c r="F998" s="1">
        <v>0</v>
      </c>
      <c r="G998" s="2">
        <f t="shared" si="22"/>
        <v>53736.658799999997</v>
      </c>
      <c r="H998" s="2">
        <f t="shared" si="19"/>
        <v>0.4599999999627471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32047</v>
      </c>
      <c r="D999" s="1">
        <f>BILANCA!E21</f>
        <v>31266.6</v>
      </c>
      <c r="E999" s="1">
        <v>0</v>
      </c>
      <c r="F999" s="1">
        <v>0</v>
      </c>
      <c r="G999" s="2">
        <f t="shared" si="22"/>
        <v>1513.2832000000001</v>
      </c>
      <c r="H999" s="2">
        <f t="shared" si="19"/>
        <v>0.40000000000145519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95491</v>
      </c>
      <c r="D1000" s="1">
        <f>BILANCA!E22</f>
        <v>100640.8</v>
      </c>
      <c r="E1000" s="1">
        <v>0</v>
      </c>
      <c r="F1000" s="1">
        <v>0</v>
      </c>
      <c r="G1000" s="2">
        <f t="shared" si="22"/>
        <v>5045.1342000000004</v>
      </c>
      <c r="H1000" s="2">
        <f t="shared" si="19"/>
        <v>0.19999999999708962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26859</v>
      </c>
      <c r="D1002" s="1">
        <f>BILANCA!E24</f>
        <v>24009.49</v>
      </c>
      <c r="E1002" s="1">
        <v>0</v>
      </c>
      <c r="F1002" s="1">
        <v>0</v>
      </c>
      <c r="G1002" s="2">
        <f t="shared" si="22"/>
        <v>1422.6816200000001</v>
      </c>
      <c r="H1002" s="2">
        <f t="shared" si="19"/>
        <v>0.49000000000160071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262806</v>
      </c>
      <c r="D1003" s="1">
        <f>BILANCA!E25</f>
        <v>260805.81</v>
      </c>
      <c r="E1003" s="1">
        <v>0</v>
      </c>
      <c r="F1003" s="1">
        <v>0</v>
      </c>
      <c r="G1003" s="2">
        <f t="shared" si="22"/>
        <v>15688.3524</v>
      </c>
      <c r="H1003" s="2">
        <f t="shared" si="19"/>
        <v>0.19000000000232831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97577</v>
      </c>
      <c r="D1004" s="1">
        <f>BILANCA!E26</f>
        <v>121641.51</v>
      </c>
      <c r="E1004" s="1">
        <v>0</v>
      </c>
      <c r="F1004" s="1">
        <v>0</v>
      </c>
      <c r="G1004" s="2">
        <f t="shared" si="22"/>
        <v>7158.0604200000007</v>
      </c>
      <c r="H1004" s="2">
        <f t="shared" si="19"/>
        <v>0.49000000000523869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1393756</v>
      </c>
      <c r="D1006" s="1">
        <f>BILANCA!E28</f>
        <v>1475741.25</v>
      </c>
      <c r="E1006" s="1">
        <v>0</v>
      </c>
      <c r="F1006" s="1">
        <v>0</v>
      </c>
      <c r="G1006" s="2">
        <f t="shared" si="22"/>
        <v>99940.48550000001</v>
      </c>
      <c r="H1006" s="2">
        <f t="shared" si="19"/>
        <v>0.25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589807</v>
      </c>
      <c r="D1013" s="1">
        <f>BILANCA!E35</f>
        <v>424741.9</v>
      </c>
      <c r="E1013" s="1">
        <v>0</v>
      </c>
      <c r="F1013" s="1">
        <v>0</v>
      </c>
      <c r="G1013" s="2">
        <f t="shared" si="22"/>
        <v>43178.724000000002</v>
      </c>
      <c r="H1013" s="2">
        <f t="shared" si="19"/>
        <v>9.9999999976716936E-2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686201</v>
      </c>
      <c r="D1014" s="1">
        <f>BILANCA!E36</f>
        <v>839810.29</v>
      </c>
      <c r="E1014" s="1">
        <v>0</v>
      </c>
      <c r="F1014" s="1">
        <v>0</v>
      </c>
      <c r="G1014" s="2">
        <f t="shared" si="22"/>
        <v>73340.468980000005</v>
      </c>
      <c r="H1014" s="2">
        <f t="shared" si="19"/>
        <v>0.2900000000372529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96394</v>
      </c>
      <c r="D1018" s="1">
        <f>BILANCA!E40</f>
        <v>415068.39</v>
      </c>
      <c r="E1018" s="1">
        <v>0</v>
      </c>
      <c r="F1018" s="1">
        <v>0</v>
      </c>
      <c r="G1018" s="2">
        <f t="shared" si="22"/>
        <v>32428.577300000004</v>
      </c>
      <c r="H1018" s="2">
        <f t="shared" si="19"/>
        <v>0.39000000001396984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1851</v>
      </c>
      <c r="D1023" s="1">
        <f>BILANCA!E45</f>
        <v>1851.44</v>
      </c>
      <c r="E1023" s="1">
        <v>0</v>
      </c>
      <c r="F1023" s="1">
        <v>0</v>
      </c>
      <c r="G1023" s="2">
        <f t="shared" si="22"/>
        <v>222.15520000000004</v>
      </c>
      <c r="H1023" s="2">
        <f t="shared" si="19"/>
        <v>0.44000000000005457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2990</v>
      </c>
      <c r="D1025" s="1">
        <f>BILANCA!E47</f>
        <v>2990</v>
      </c>
      <c r="E1025" s="1">
        <v>0</v>
      </c>
      <c r="F1025" s="1">
        <v>0</v>
      </c>
      <c r="G1025" s="2">
        <f t="shared" si="22"/>
        <v>376.74</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1139</v>
      </c>
      <c r="D1028" s="1">
        <f>BILANCA!E50</f>
        <v>1138.56</v>
      </c>
      <c r="E1028" s="1">
        <v>0</v>
      </c>
      <c r="F1028" s="1">
        <v>0</v>
      </c>
      <c r="G1028" s="2">
        <f t="shared" si="22"/>
        <v>153.72539999999998</v>
      </c>
      <c r="H1028" s="2">
        <f t="shared" si="19"/>
        <v>0.44000000000005457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351284</v>
      </c>
      <c r="D1032" s="1">
        <f>BILANCA!E54</f>
        <v>334574.71999999997</v>
      </c>
      <c r="E1032" s="1">
        <v>0</v>
      </c>
      <c r="F1032" s="1">
        <v>0</v>
      </c>
      <c r="G1032" s="2">
        <f t="shared" si="22"/>
        <v>50001.238559999998</v>
      </c>
      <c r="H1032" s="2">
        <f t="shared" si="19"/>
        <v>0.28000000002793968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351284</v>
      </c>
      <c r="D1033" s="1">
        <f>BILANCA!E55</f>
        <v>334574.71999999997</v>
      </c>
      <c r="E1033" s="1">
        <v>0</v>
      </c>
      <c r="F1033" s="1">
        <v>0</v>
      </c>
      <c r="G1033" s="2">
        <f t="shared" si="22"/>
        <v>51021.672000000006</v>
      </c>
      <c r="H1033" s="2">
        <f t="shared" si="19"/>
        <v>0.28000000002793968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2824</v>
      </c>
      <c r="D1034" s="1">
        <f>BILANCA!E56</f>
        <v>2824.9</v>
      </c>
      <c r="E1034" s="1">
        <v>0</v>
      </c>
      <c r="F1034" s="1">
        <v>0</v>
      </c>
      <c r="G1034" s="2">
        <f t="shared" si="22"/>
        <v>432.16379999999998</v>
      </c>
      <c r="H1034" s="2">
        <f t="shared" si="19"/>
        <v>9.9999999999909051E-2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2824</v>
      </c>
      <c r="D1036" s="1">
        <f>BILANCA!E58</f>
        <v>2824.9</v>
      </c>
      <c r="E1036" s="1">
        <v>0</v>
      </c>
      <c r="F1036" s="1">
        <v>0</v>
      </c>
      <c r="G1036" s="2">
        <f t="shared" si="22"/>
        <v>449.1114</v>
      </c>
      <c r="H1036" s="2">
        <f t="shared" si="19"/>
        <v>9.9999999999909051E-2</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1332389</v>
      </c>
      <c r="D1046" s="1">
        <f>BILANCA!E68</f>
        <v>1144046.27</v>
      </c>
      <c r="E1046" s="1">
        <v>0</v>
      </c>
      <c r="F1046" s="1">
        <v>0</v>
      </c>
      <c r="G1046" s="2">
        <f t="shared" si="22"/>
        <v>228090.33701999998</v>
      </c>
      <c r="H1046" s="2">
        <f t="shared" si="19"/>
        <v>0.27000000001862645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113717</v>
      </c>
      <c r="D1047" s="1">
        <f>BILANCA!E69</f>
        <v>0</v>
      </c>
      <c r="E1047" s="1">
        <v>0</v>
      </c>
      <c r="F1047" s="1">
        <v>0</v>
      </c>
      <c r="G1047" s="2">
        <f t="shared" si="22"/>
        <v>7277.8879999999999</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113660</v>
      </c>
      <c r="D1048" s="1">
        <f>BILANCA!E70</f>
        <v>0</v>
      </c>
      <c r="E1048" s="1">
        <v>0</v>
      </c>
      <c r="F1048" s="1">
        <v>0</v>
      </c>
      <c r="G1048" s="2">
        <f t="shared" si="22"/>
        <v>7387.9000000000005</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113660</v>
      </c>
      <c r="D1050" s="1">
        <f>BILANCA!E72</f>
        <v>0</v>
      </c>
      <c r="E1050" s="1">
        <v>0</v>
      </c>
      <c r="F1050" s="1">
        <v>0</v>
      </c>
      <c r="G1050" s="2">
        <f t="shared" si="22"/>
        <v>7615.22</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57</v>
      </c>
      <c r="D1054" s="1">
        <f>BILANCA!E76</f>
        <v>0</v>
      </c>
      <c r="E1054" s="1">
        <v>0</v>
      </c>
      <c r="F1054" s="1">
        <v>0</v>
      </c>
      <c r="G1054" s="2">
        <f t="shared" si="22"/>
        <v>4.0469999999999997</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330842</v>
      </c>
      <c r="D1056" s="1">
        <f>BILANCA!E78</f>
        <v>109530.33</v>
      </c>
      <c r="E1056" s="1">
        <v>0</v>
      </c>
      <c r="F1056" s="1">
        <v>0</v>
      </c>
      <c r="G1056" s="2">
        <f t="shared" si="22"/>
        <v>40142.894179999996</v>
      </c>
      <c r="H1056" s="2">
        <f t="shared" si="19"/>
        <v>0.33000000000174623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330842</v>
      </c>
      <c r="D1064" s="1">
        <f>BILANCA!E86</f>
        <v>109530.33</v>
      </c>
      <c r="E1064" s="1">
        <v>0</v>
      </c>
      <c r="F1064" s="1">
        <v>0</v>
      </c>
      <c r="G1064" s="2">
        <f t="shared" si="22"/>
        <v>44542.115460000001</v>
      </c>
      <c r="H1064" s="2">
        <f t="shared" si="19"/>
        <v>0.33000000000174623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25108</v>
      </c>
      <c r="D1124" s="1">
        <f>BILANCA!E146</f>
        <v>102478.45999999999</v>
      </c>
      <c r="E1124" s="1">
        <v>0</v>
      </c>
      <c r="F1124" s="1">
        <v>0</v>
      </c>
      <c r="G1124" s="2">
        <f t="shared" si="22"/>
        <v>32439.153719999995</v>
      </c>
      <c r="H1124" s="2">
        <f t="shared" si="23"/>
        <v>0.45999999999185093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1555</v>
      </c>
      <c r="D1137" s="1">
        <f>BILANCA!E159</f>
        <v>0</v>
      </c>
      <c r="E1137" s="1">
        <v>0</v>
      </c>
      <c r="F1137" s="1">
        <v>0</v>
      </c>
      <c r="G1137" s="2">
        <f t="shared" si="22"/>
        <v>239.47</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23553</v>
      </c>
      <c r="D1138" s="1">
        <f>BILANCA!E160</f>
        <v>33575.919999999998</v>
      </c>
      <c r="E1138" s="1">
        <v>0</v>
      </c>
      <c r="F1138" s="1">
        <v>0</v>
      </c>
      <c r="G1138" s="2">
        <f t="shared" si="22"/>
        <v>14059.2502</v>
      </c>
      <c r="H1138" s="2">
        <f t="shared" si="23"/>
        <v>8.000000000174623E-2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68902.539999999994</v>
      </c>
      <c r="E1139" s="1">
        <v>0</v>
      </c>
      <c r="F1139" s="1">
        <v>0</v>
      </c>
      <c r="G1139" s="2">
        <f t="shared" si="22"/>
        <v>21497.592479999999</v>
      </c>
      <c r="H1139" s="2">
        <f t="shared" si="23"/>
        <v>0.46000000000640284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862722</v>
      </c>
      <c r="D1148" s="1">
        <f>BILANCA!E170</f>
        <v>932037.48</v>
      </c>
      <c r="E1148" s="1">
        <v>0</v>
      </c>
      <c r="F1148" s="1">
        <v>0</v>
      </c>
      <c r="G1148" s="2">
        <f t="shared" si="22"/>
        <v>449921.49840000004</v>
      </c>
      <c r="H1148" s="2">
        <f t="shared" si="23"/>
        <v>0.47999999998137355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1655</v>
      </c>
      <c r="D1149" s="1">
        <f>BILANCA!E171</f>
        <v>0</v>
      </c>
      <c r="E1149" s="1">
        <v>0</v>
      </c>
      <c r="F1149" s="1">
        <v>0</v>
      </c>
      <c r="G1149" s="2">
        <f t="shared" si="22"/>
        <v>274.73</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861067</v>
      </c>
      <c r="D1151" s="1">
        <f>BILANCA!E173</f>
        <v>932037.48</v>
      </c>
      <c r="E1151" s="1">
        <v>0</v>
      </c>
      <c r="F1151" s="1">
        <v>0</v>
      </c>
      <c r="G1151" s="2">
        <f t="shared" si="22"/>
        <v>457823.84928000008</v>
      </c>
      <c r="H1151" s="2">
        <f t="shared" si="23"/>
        <v>0.47999999998137355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13807531</v>
      </c>
      <c r="D1152" s="1">
        <f>BILANCA!E175</f>
        <v>13164895.91</v>
      </c>
      <c r="E1152" s="1">
        <v>0</v>
      </c>
      <c r="F1152" s="1">
        <v>0</v>
      </c>
      <c r="G1152" s="2">
        <f t="shared" si="22"/>
        <v>6783207.5565800006</v>
      </c>
      <c r="H1152" s="2">
        <f t="shared" si="23"/>
        <v>8.9999999850988388E-2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1168368</v>
      </c>
      <c r="D1153" s="1">
        <f>BILANCA!E176</f>
        <v>1071123.93</v>
      </c>
      <c r="E1153" s="1">
        <v>0</v>
      </c>
      <c r="F1153" s="1">
        <v>0</v>
      </c>
      <c r="G1153" s="2">
        <f t="shared" si="22"/>
        <v>562804.69620000001</v>
      </c>
      <c r="H1153" s="2">
        <f t="shared" si="23"/>
        <v>7.000000006519258E-2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1168368</v>
      </c>
      <c r="D1154" s="1">
        <f>BILANCA!E177</f>
        <v>1071123.93</v>
      </c>
      <c r="E1154" s="1">
        <v>0</v>
      </c>
      <c r="F1154" s="1">
        <v>0</v>
      </c>
      <c r="G1154" s="2">
        <f t="shared" si="22"/>
        <v>566115.31206000003</v>
      </c>
      <c r="H1154" s="2">
        <f t="shared" si="23"/>
        <v>7.000000006519258E-2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746893</v>
      </c>
      <c r="D1155" s="1">
        <f>BILANCA!E178</f>
        <v>863146.06</v>
      </c>
      <c r="E1155" s="1">
        <v>0</v>
      </c>
      <c r="F1155" s="1">
        <v>0</v>
      </c>
      <c r="G1155" s="2">
        <f t="shared" si="22"/>
        <v>425387.84063999995</v>
      </c>
      <c r="H1155" s="2">
        <f t="shared" si="23"/>
        <v>6.0000000055879354E-2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125147</v>
      </c>
      <c r="D1156" s="1">
        <f>BILANCA!E179</f>
        <v>109304.68</v>
      </c>
      <c r="E1156" s="1">
        <v>0</v>
      </c>
      <c r="F1156" s="1">
        <v>0</v>
      </c>
      <c r="G1156" s="2">
        <f t="shared" si="22"/>
        <v>59469.850279999991</v>
      </c>
      <c r="H1156" s="2">
        <f t="shared" si="23"/>
        <v>0.32000000000698492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296328</v>
      </c>
      <c r="D1165" s="1">
        <f>BILANCA!E188</f>
        <v>98673.19</v>
      </c>
      <c r="E1165" s="1">
        <v>0</v>
      </c>
      <c r="F1165" s="1">
        <v>0</v>
      </c>
      <c r="G1165" s="2">
        <f t="shared" si="22"/>
        <v>89848.73715999999</v>
      </c>
      <c r="H1165" s="2">
        <f t="shared" si="23"/>
        <v>0.19000000000232831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12639163</v>
      </c>
      <c r="D1214" s="1">
        <f>BILANCA!E237</f>
        <v>12093771.98</v>
      </c>
      <c r="E1214" s="1">
        <v>0</v>
      </c>
      <c r="F1214" s="1">
        <v>0</v>
      </c>
      <c r="G1214" s="2">
        <f t="shared" si="22"/>
        <v>8506969.3077600002</v>
      </c>
      <c r="H1214" s="2">
        <f t="shared" si="23"/>
        <v>1.9999999552965164E-2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12449101</v>
      </c>
      <c r="D1215" s="1">
        <f>BILANCA!E238</f>
        <v>11994808.34</v>
      </c>
      <c r="E1215" s="1">
        <v>0</v>
      </c>
      <c r="F1215" s="1">
        <v>0</v>
      </c>
      <c r="G1215" s="2">
        <f t="shared" si="22"/>
        <v>8453782.5017600004</v>
      </c>
      <c r="H1215" s="2">
        <f t="shared" si="23"/>
        <v>0.33999999985098839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12449101</v>
      </c>
      <c r="D1216" s="1">
        <f>BILANCA!E239</f>
        <v>11994808.34</v>
      </c>
      <c r="E1216" s="1">
        <v>0</v>
      </c>
      <c r="F1216" s="1">
        <v>0</v>
      </c>
      <c r="G1216" s="2">
        <f t="shared" si="22"/>
        <v>8490221.2194400001</v>
      </c>
      <c r="H1216" s="2">
        <f t="shared" si="23"/>
        <v>0.33999999985098839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857802</v>
      </c>
      <c r="D1217" s="1">
        <f>BILANCA!E240</f>
        <v>553445.68000000005</v>
      </c>
      <c r="E1217" s="1">
        <v>0</v>
      </c>
      <c r="F1217" s="1">
        <v>0</v>
      </c>
      <c r="G1217" s="2">
        <f t="shared" si="22"/>
        <v>459738.24624000001</v>
      </c>
      <c r="H1217" s="2">
        <f t="shared" si="23"/>
        <v>0.31999999994877726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11591299</v>
      </c>
      <c r="D1218" s="1">
        <f>BILANCA!E241</f>
        <v>11441362.66</v>
      </c>
      <c r="E1218" s="1">
        <v>0</v>
      </c>
      <c r="F1218" s="1">
        <v>0</v>
      </c>
      <c r="G1218" s="2">
        <f t="shared" si="22"/>
        <v>8101395.7151999995</v>
      </c>
      <c r="H1218" s="2">
        <f t="shared" si="23"/>
        <v>0.33999999985098839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139412</v>
      </c>
      <c r="D1222" s="1">
        <f>BILANCA!E245</f>
        <v>39346.42</v>
      </c>
      <c r="E1222" s="1">
        <v>0</v>
      </c>
      <c r="F1222" s="1">
        <v>0</v>
      </c>
      <c r="G1222" s="2">
        <f t="shared" si="22"/>
        <v>52127.056759999999</v>
      </c>
      <c r="H1222" s="2">
        <f t="shared" si="23"/>
        <v>0.41999999999825377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474200</v>
      </c>
      <c r="D1223" s="1">
        <f>BILANCA!E246</f>
        <v>39346.42</v>
      </c>
      <c r="E1223" s="1">
        <v>0</v>
      </c>
      <c r="F1223" s="1">
        <v>0</v>
      </c>
      <c r="G1223" s="2">
        <f t="shared" si="22"/>
        <v>132694.28159999999</v>
      </c>
      <c r="H1223" s="2">
        <f t="shared" si="23"/>
        <v>0.41999999999825377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474200</v>
      </c>
      <c r="D1224" s="1">
        <f>BILANCA!E247</f>
        <v>39346.42</v>
      </c>
      <c r="E1224" s="1">
        <v>0</v>
      </c>
      <c r="F1224" s="1">
        <v>0</v>
      </c>
      <c r="G1224" s="2">
        <f t="shared" si="22"/>
        <v>133247.17444</v>
      </c>
      <c r="H1224" s="2">
        <f t="shared" si="23"/>
        <v>0.41999999999825377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334788</v>
      </c>
      <c r="D1227" s="1">
        <f>BILANCA!E250</f>
        <v>0</v>
      </c>
      <c r="E1227" s="1">
        <v>0</v>
      </c>
      <c r="F1227" s="1">
        <v>0</v>
      </c>
      <c r="G1227" s="2">
        <f t="shared" si="22"/>
        <v>81688.271999999997</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334788</v>
      </c>
      <c r="D1229" s="1">
        <f>BILANCA!E252</f>
        <v>0</v>
      </c>
      <c r="E1229" s="1">
        <v>0</v>
      </c>
      <c r="F1229" s="1">
        <v>0</v>
      </c>
      <c r="G1229" s="2">
        <f t="shared" si="22"/>
        <v>82357.847999999998</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50650</v>
      </c>
      <c r="D1232" s="1">
        <f>BILANCA!E255</f>
        <v>59617.22</v>
      </c>
      <c r="E1232" s="1">
        <v>0</v>
      </c>
      <c r="F1232" s="1">
        <v>0</v>
      </c>
      <c r="G1232" s="2">
        <f t="shared" si="22"/>
        <v>42301.225559999999</v>
      </c>
      <c r="H1232" s="2">
        <f t="shared" si="23"/>
        <v>0.22000000000116415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528161</v>
      </c>
      <c r="D1236" s="1">
        <f>BILANCA!E259</f>
        <v>528161.05000000005</v>
      </c>
      <c r="E1236" s="1">
        <v>0</v>
      </c>
      <c r="F1236" s="1">
        <v>0</v>
      </c>
      <c r="G1236" s="2">
        <f t="shared" si="22"/>
        <v>400874.22430000006</v>
      </c>
      <c r="H1236" s="2">
        <f t="shared" si="23"/>
        <v>5.0000000046566129E-2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528161</v>
      </c>
      <c r="D1237" s="1">
        <f>BILANCA!E260</f>
        <v>528161.05000000005</v>
      </c>
      <c r="E1237" s="1">
        <v>0</v>
      </c>
      <c r="F1237" s="1">
        <v>0</v>
      </c>
      <c r="G1237" s="2">
        <f t="shared" si="22"/>
        <v>402458.70740000007</v>
      </c>
      <c r="H1237" s="2">
        <f t="shared" si="23"/>
        <v>5.0000000046566129E-2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25108</v>
      </c>
      <c r="D1240" s="1">
        <f>BILANCA!E264</f>
        <v>36168.699999999997</v>
      </c>
      <c r="E1240" s="1">
        <v>0</v>
      </c>
      <c r="F1240" s="1">
        <v>0</v>
      </c>
      <c r="G1240" s="2">
        <f t="shared" si="22"/>
        <v>25043.467799999999</v>
      </c>
      <c r="H1240" s="2">
        <f t="shared" si="23"/>
        <v>0.30000000000291038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66309.759999999995</v>
      </c>
      <c r="E1241" s="1">
        <v>0</v>
      </c>
      <c r="F1241" s="1">
        <v>0</v>
      </c>
      <c r="G1241" s="2">
        <f t="shared" si="22"/>
        <v>34215.836159999999</v>
      </c>
      <c r="H1241" s="2">
        <f t="shared" si="23"/>
        <v>0.24000000000523869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109530.33</v>
      </c>
      <c r="E1244" s="1">
        <v>0</v>
      </c>
      <c r="F1244" s="1">
        <v>0</v>
      </c>
      <c r="G1244" s="2">
        <f t="shared" si="24"/>
        <v>57174.832260000003</v>
      </c>
      <c r="H1244" s="2">
        <f t="shared" si="23"/>
        <v>0.33000000000174623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68902.539999999994</v>
      </c>
      <c r="E1262" s="1">
        <v>0</v>
      </c>
      <c r="F1262" s="1">
        <v>0</v>
      </c>
      <c r="G1262" s="2">
        <f t="shared" si="24"/>
        <v>38447.617319999998</v>
      </c>
      <c r="H1262" s="2">
        <f t="shared" si="23"/>
        <v>0.46000000000640284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1168368</v>
      </c>
      <c r="D1264" s="1">
        <f>BILANCA!E288</f>
        <v>1071123.93</v>
      </c>
      <c r="E1264" s="1">
        <v>0</v>
      </c>
      <c r="F1264" s="1">
        <v>0</v>
      </c>
      <c r="G1264" s="2">
        <f t="shared" si="24"/>
        <v>930283.05666000012</v>
      </c>
      <c r="H1264" s="2">
        <f t="shared" si="23"/>
        <v>7.000000006519258E-2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11235428</v>
      </c>
      <c r="D1408" s="1">
        <f>'RAS-funkcijski'!E114</f>
        <v>12150754.050000001</v>
      </c>
      <c r="E1408" s="1">
        <v>0</v>
      </c>
      <c r="F1408" s="1">
        <v>0</v>
      </c>
      <c r="G1408" s="2">
        <f t="shared" si="24"/>
        <v>3909062.9710000004</v>
      </c>
      <c r="H1408" s="2">
        <f t="shared" si="27"/>
        <v>5.000000074505806E-2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10571260</v>
      </c>
      <c r="D1409" s="1">
        <f>'RAS-funkcijski'!E115</f>
        <v>11709974.23</v>
      </c>
      <c r="E1409" s="1">
        <v>0</v>
      </c>
      <c r="F1409" s="1">
        <v>0</v>
      </c>
      <c r="G1409" s="2">
        <f t="shared" si="24"/>
        <v>3773024.13906</v>
      </c>
      <c r="H1409" s="2">
        <f t="shared" si="27"/>
        <v>0.23000000044703484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10571260</v>
      </c>
      <c r="D1411" s="1">
        <f>'RAS-funkcijski'!E117</f>
        <v>11709974.23</v>
      </c>
      <c r="E1411" s="1">
        <v>0</v>
      </c>
      <c r="F1411" s="1">
        <v>0</v>
      </c>
      <c r="G1411" s="2">
        <f t="shared" si="24"/>
        <v>3841006.5559800006</v>
      </c>
      <c r="H1411" s="2">
        <f t="shared" si="27"/>
        <v>0.23000000044703484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664168</v>
      </c>
      <c r="D1420" s="1">
        <f>'RAS-funkcijski'!E126</f>
        <v>440779.82</v>
      </c>
      <c r="E1420" s="1">
        <v>0</v>
      </c>
      <c r="F1420" s="1">
        <v>0</v>
      </c>
      <c r="G1420" s="2">
        <f t="shared" si="24"/>
        <v>188578.77208</v>
      </c>
      <c r="H1420" s="2">
        <f t="shared" si="27"/>
        <v>0.17999999999301508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11235428</v>
      </c>
      <c r="D1435" s="13">
        <f>'RAS-funkcijski'!E141</f>
        <v>12150754.050000001</v>
      </c>
      <c r="E1435" s="13">
        <v>0</v>
      </c>
      <c r="F1435" s="13">
        <v>0</v>
      </c>
      <c r="G1435" s="14">
        <f t="shared" si="24"/>
        <v>4868560.2457000008</v>
      </c>
      <c r="H1435" s="14">
        <f t="shared" si="27"/>
        <v>5.000000074505806E-2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34556.369999999995</v>
      </c>
      <c r="E1436" s="6">
        <v>0</v>
      </c>
      <c r="F1436" s="6">
        <v>0</v>
      </c>
      <c r="G1436" s="7">
        <f t="shared" si="24"/>
        <v>69.112739999999988</v>
      </c>
      <c r="H1436" s="7">
        <f t="shared" si="27"/>
        <v>0.36999999999534339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32397.37</v>
      </c>
      <c r="E1437" s="1">
        <v>0</v>
      </c>
      <c r="F1437" s="1">
        <v>0</v>
      </c>
      <c r="G1437" s="2">
        <f t="shared" si="24"/>
        <v>129.58948000000001</v>
      </c>
      <c r="H1437" s="2">
        <f t="shared" si="27"/>
        <v>0.36999999999898137</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32397.37</v>
      </c>
      <c r="E1445" s="1">
        <v>0</v>
      </c>
      <c r="F1445" s="1">
        <v>0</v>
      </c>
      <c r="G1445" s="2">
        <f t="shared" si="24"/>
        <v>647.94740000000002</v>
      </c>
      <c r="H1445" s="2">
        <f t="shared" si="27"/>
        <v>0.36999999999898137</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32397.37</v>
      </c>
      <c r="E1451" s="1">
        <v>0</v>
      </c>
      <c r="F1451" s="1">
        <v>0</v>
      </c>
      <c r="G1451" s="2">
        <f t="shared" si="24"/>
        <v>1036.7158400000001</v>
      </c>
      <c r="H1451" s="2">
        <f t="shared" si="27"/>
        <v>0.36999999999898137</v>
      </c>
      <c r="I1451" s="10">
        <f t="shared" si="29"/>
        <v>383.58486079894396</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2159</v>
      </c>
      <c r="E1453" s="1">
        <v>0</v>
      </c>
      <c r="F1453" s="1">
        <v>0</v>
      </c>
      <c r="G1453" s="2">
        <f t="shared" si="24"/>
        <v>77.72399999999999</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2159</v>
      </c>
      <c r="E1454" s="1">
        <v>0</v>
      </c>
      <c r="F1454" s="1">
        <v>0</v>
      </c>
      <c r="G1454" s="2">
        <f t="shared" si="24"/>
        <v>82.042000000000002</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2159</v>
      </c>
      <c r="E1455" s="1">
        <v>0</v>
      </c>
      <c r="F1455" s="1">
        <v>0</v>
      </c>
      <c r="G1455" s="2">
        <f t="shared" si="24"/>
        <v>86.36</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1168368.1599999999</v>
      </c>
      <c r="D1480" s="6"/>
      <c r="E1480" s="6">
        <v>0</v>
      </c>
      <c r="F1480" s="6">
        <v>0</v>
      </c>
      <c r="G1480" s="7">
        <f t="shared" ref="G1480:G1580" si="34">B1480/1000*C1480</f>
        <v>1168.36816</v>
      </c>
      <c r="H1480" s="7">
        <f t="shared" ref="H1480:H1580" si="35">ABS(C1480-ROUND(C1480,0))</f>
        <v>0.15999999991618097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12013054.35</v>
      </c>
      <c r="D1481" s="1">
        <v>0</v>
      </c>
      <c r="E1481" s="1">
        <v>0</v>
      </c>
      <c r="F1481" s="1">
        <v>0</v>
      </c>
      <c r="G1481" s="2">
        <f t="shared" si="34"/>
        <v>24026.108700000001</v>
      </c>
      <c r="H1481" s="2">
        <f t="shared" si="35"/>
        <v>0.34999999962747097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11781730.25</v>
      </c>
      <c r="D1483" s="1">
        <v>0</v>
      </c>
      <c r="E1483" s="1">
        <v>0</v>
      </c>
      <c r="F1483" s="1">
        <v>0</v>
      </c>
      <c r="G1483" s="2">
        <f t="shared" si="34"/>
        <v>47126.921000000002</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9949238.3599999994</v>
      </c>
      <c r="D1484" s="1">
        <v>0</v>
      </c>
      <c r="E1484" s="1">
        <v>0</v>
      </c>
      <c r="F1484" s="1">
        <v>0</v>
      </c>
      <c r="G1484" s="2">
        <f t="shared" si="34"/>
        <v>49746.191800000001</v>
      </c>
      <c r="H1484" s="2">
        <f t="shared" si="35"/>
        <v>0.35999999940395355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1758130.14</v>
      </c>
      <c r="D1485" s="1">
        <v>0</v>
      </c>
      <c r="E1485" s="1">
        <v>0</v>
      </c>
      <c r="F1485" s="1">
        <v>0</v>
      </c>
      <c r="G1485" s="2">
        <f t="shared" si="34"/>
        <v>10548.780839999999</v>
      </c>
      <c r="H1485" s="2">
        <f t="shared" si="35"/>
        <v>0.13999999989755452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29949.919999999998</v>
      </c>
      <c r="D1486" s="1">
        <v>0</v>
      </c>
      <c r="E1486" s="1">
        <v>0</v>
      </c>
      <c r="F1486" s="1">
        <v>0</v>
      </c>
      <c r="G1486" s="2">
        <f t="shared" si="34"/>
        <v>209.64944</v>
      </c>
      <c r="H1486" s="2">
        <f t="shared" si="35"/>
        <v>8.000000000174623E-2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44411.83</v>
      </c>
      <c r="D1491" s="1">
        <v>0</v>
      </c>
      <c r="E1491" s="1">
        <v>0</v>
      </c>
      <c r="F1491" s="1">
        <v>0</v>
      </c>
      <c r="G1491" s="2">
        <f t="shared" si="34"/>
        <v>532.94195999999999</v>
      </c>
      <c r="H1491" s="2">
        <f t="shared" si="35"/>
        <v>0.16999999999825377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231324.1</v>
      </c>
      <c r="D1492" s="1">
        <v>0</v>
      </c>
      <c r="E1492" s="1">
        <v>0</v>
      </c>
      <c r="F1492" s="1">
        <v>0</v>
      </c>
      <c r="G1492" s="2">
        <f t="shared" si="34"/>
        <v>3007.2132999999999</v>
      </c>
      <c r="H1492" s="2">
        <f t="shared" si="35"/>
        <v>0.10000000000582077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12110298.58</v>
      </c>
      <c r="D1499" s="1">
        <v>0</v>
      </c>
      <c r="E1499" s="1">
        <v>0</v>
      </c>
      <c r="F1499" s="1">
        <v>0</v>
      </c>
      <c r="G1499" s="2">
        <f t="shared" si="34"/>
        <v>242205.97160000002</v>
      </c>
      <c r="H1499" s="2">
        <f t="shared" si="35"/>
        <v>0.41999999992549419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11878974.48</v>
      </c>
      <c r="D1501" s="1">
        <v>0</v>
      </c>
      <c r="E1501" s="1">
        <v>0</v>
      </c>
      <c r="F1501" s="1">
        <v>0</v>
      </c>
      <c r="G1501" s="2">
        <f t="shared" si="34"/>
        <v>261337.43855999998</v>
      </c>
      <c r="H1501" s="2">
        <f t="shared" si="35"/>
        <v>0.48000000044703484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9832985.4100000001</v>
      </c>
      <c r="D1502" s="1">
        <v>0</v>
      </c>
      <c r="E1502" s="1">
        <v>0</v>
      </c>
      <c r="F1502" s="1">
        <v>0</v>
      </c>
      <c r="G1502" s="2">
        <f t="shared" si="34"/>
        <v>226158.66443</v>
      </c>
      <c r="H1502" s="2">
        <f t="shared" si="35"/>
        <v>0.41000000014901161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1773972.21</v>
      </c>
      <c r="D1503" s="1">
        <v>0</v>
      </c>
      <c r="E1503" s="1">
        <v>0</v>
      </c>
      <c r="F1503" s="1">
        <v>0</v>
      </c>
      <c r="G1503" s="2">
        <f t="shared" si="34"/>
        <v>42575.333039999998</v>
      </c>
      <c r="H1503" s="2">
        <f t="shared" si="35"/>
        <v>0.2099999999627471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29949.919999999998</v>
      </c>
      <c r="D1504" s="1">
        <v>0</v>
      </c>
      <c r="E1504" s="1">
        <v>0</v>
      </c>
      <c r="F1504" s="1">
        <v>0</v>
      </c>
      <c r="G1504" s="2">
        <f t="shared" si="34"/>
        <v>748.74800000000005</v>
      </c>
      <c r="H1504" s="2">
        <f t="shared" si="35"/>
        <v>8.000000000174623E-2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242066.94</v>
      </c>
      <c r="D1509" s="1">
        <v>0</v>
      </c>
      <c r="E1509" s="1">
        <v>0</v>
      </c>
      <c r="F1509" s="1">
        <v>0</v>
      </c>
      <c r="G1509" s="2">
        <f t="shared" si="34"/>
        <v>7262.0082000000002</v>
      </c>
      <c r="H1509" s="2">
        <f t="shared" si="35"/>
        <v>5.9999999997671694E-2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231324.1</v>
      </c>
      <c r="D1510" s="1">
        <v>0</v>
      </c>
      <c r="E1510" s="1">
        <v>0</v>
      </c>
      <c r="F1510" s="1">
        <v>0</v>
      </c>
      <c r="G1510" s="2">
        <f t="shared" si="34"/>
        <v>7171.0470999999998</v>
      </c>
      <c r="H1510" s="2">
        <f t="shared" si="35"/>
        <v>0.10000000000582077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1071123.9299999997</v>
      </c>
      <c r="D1517" s="1">
        <v>0</v>
      </c>
      <c r="E1517" s="1">
        <v>0</v>
      </c>
      <c r="F1517" s="1">
        <v>0</v>
      </c>
      <c r="G1517" s="2">
        <f t="shared" si="34"/>
        <v>40702.709339999987</v>
      </c>
      <c r="H1517" s="2">
        <f t="shared" si="35"/>
        <v>7.0000000298023224E-2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1071123.93</v>
      </c>
      <c r="D1576" s="1">
        <v>0</v>
      </c>
      <c r="E1576" s="1">
        <v>0</v>
      </c>
      <c r="F1576" s="1">
        <v>0</v>
      </c>
      <c r="G1576" s="2">
        <f t="shared" si="34"/>
        <v>103899.02120999999</v>
      </c>
      <c r="H1576" s="2">
        <f t="shared" si="35"/>
        <v>7.000000006519258E-2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1071123.93</v>
      </c>
      <c r="D1578" s="1">
        <v>0</v>
      </c>
      <c r="E1578" s="1">
        <v>0</v>
      </c>
      <c r="F1578" s="1">
        <v>0</v>
      </c>
      <c r="G1578" s="2">
        <f t="shared" si="34"/>
        <v>106041.26906999999</v>
      </c>
      <c r="H1578" s="2">
        <f t="shared" si="35"/>
        <v>7.000000006519258E-2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9466</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11275288</v>
      </c>
      <c r="I16" s="172">
        <f>'PR-RAS'!E6</f>
        <v>12082672.32</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11008219</v>
      </c>
      <c r="I17" s="172">
        <f>'PR-RAS'!E151</f>
        <v>11922242.84</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139412</v>
      </c>
      <c r="I18" s="172">
        <f>'PR-RAS'!E645</f>
        <v>39346.419999999169</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12475142</v>
      </c>
      <c r="I20" s="175">
        <f>BILANCA!E7</f>
        <v>12020849.640000002</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1332389</v>
      </c>
      <c r="I21" s="177">
        <f>BILANCA!E68</f>
        <v>1144046.27</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1168368</v>
      </c>
      <c r="I22" s="177">
        <f>BILANCA!E176</f>
        <v>1071123.93</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12639163</v>
      </c>
      <c r="I23" s="179">
        <f>BILANCA!E237</f>
        <v>12093771.98</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11235428</v>
      </c>
      <c r="I27" s="177">
        <f>'RAS-funkcijski'!E114</f>
        <v>12150754.050000001</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11235428</v>
      </c>
      <c r="I28" s="181">
        <f>'RAS-funkcijski'!E141</f>
        <v>12150754.050000001</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34556.369999999995</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2159</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1168368.1599999999</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1071123.9299999997</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1071123.93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973" zoomScaleNormal="100" workbookViewId="0">
      <selection activeCell="E410" sqref="E41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11275288</v>
      </c>
      <c r="E6" s="53">
        <f>E7+E44+E50+E82+E106+E124+E133+E139</f>
        <v>12082672.32</v>
      </c>
      <c r="F6" s="54">
        <f t="shared" ref="F6:F131" si="0">IF(D6&lt;&gt;0,IF(E6/D6&gt;=100,"&gt;&gt;100",E6/D6*100),"-")</f>
        <v>107.1606536347453</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9131149</v>
      </c>
      <c r="E50" s="53">
        <f>E51+E54+E59+E62+E65+E68+E71+E74+E77</f>
        <v>9628415.8499999996</v>
      </c>
      <c r="F50" s="54">
        <f t="shared" si="0"/>
        <v>105.44582998262322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9131149</v>
      </c>
      <c r="E68" s="53">
        <f t="shared" si="15"/>
        <v>9628415.8499999996</v>
      </c>
      <c r="F68" s="54">
        <f t="shared" si="0"/>
        <v>105.44582998262322</v>
      </c>
    </row>
    <row r="69" spans="1:6" ht="12.75" customHeight="1" x14ac:dyDescent="0.2">
      <c r="A69" s="55" t="s">
        <v>181</v>
      </c>
      <c r="B69" s="87" t="s">
        <v>182</v>
      </c>
      <c r="C69" s="52" t="s">
        <v>181</v>
      </c>
      <c r="D69" s="244">
        <v>9131149</v>
      </c>
      <c r="E69" s="244">
        <v>9628415.8499999996</v>
      </c>
      <c r="F69" s="54">
        <f t="shared" si="0"/>
        <v>105.44582998262322</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11200</v>
      </c>
      <c r="E82" s="53">
        <f t="shared" si="19"/>
        <v>16590</v>
      </c>
      <c r="F82" s="54">
        <f t="shared" si="0"/>
        <v>148.125</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11200</v>
      </c>
      <c r="E91" s="53">
        <f t="shared" si="21"/>
        <v>16590</v>
      </c>
      <c r="F91" s="54">
        <f t="shared" si="0"/>
        <v>148.125</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v>11200</v>
      </c>
      <c r="E93" s="244">
        <v>16590</v>
      </c>
      <c r="F93" s="54">
        <f t="shared" si="0"/>
        <v>148.125</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441534</v>
      </c>
      <c r="E106" s="53">
        <f t="shared" si="23"/>
        <v>495336.09</v>
      </c>
      <c r="F106" s="54">
        <f t="shared" si="0"/>
        <v>112.18526546087051</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441534</v>
      </c>
      <c r="E112" s="53">
        <f t="shared" si="25"/>
        <v>495336.09</v>
      </c>
      <c r="F112" s="54">
        <f t="shared" si="0"/>
        <v>112.18526546087051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441534</v>
      </c>
      <c r="E117" s="244">
        <v>495336.09</v>
      </c>
      <c r="F117" s="54">
        <f t="shared" si="0"/>
        <v>112.18526546087051</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6941</v>
      </c>
      <c r="E124" s="53">
        <f t="shared" si="27"/>
        <v>9500</v>
      </c>
      <c r="F124" s="54">
        <f t="shared" si="0"/>
        <v>136.86788647168996</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6941</v>
      </c>
      <c r="E128" s="53">
        <f t="shared" si="29"/>
        <v>9500</v>
      </c>
      <c r="F128" s="54">
        <f t="shared" si="0"/>
        <v>136.86788647168996</v>
      </c>
    </row>
    <row r="129" spans="1:6" ht="12.75" customHeight="1" x14ac:dyDescent="0.2">
      <c r="A129" s="55">
        <v>6631</v>
      </c>
      <c r="B129" s="88" t="s">
        <v>301</v>
      </c>
      <c r="C129" s="52" t="s">
        <v>302</v>
      </c>
      <c r="D129" s="244">
        <v>3772</v>
      </c>
      <c r="E129" s="244">
        <v>9500</v>
      </c>
      <c r="F129" s="54">
        <f t="shared" si="0"/>
        <v>251.85577942735949</v>
      </c>
    </row>
    <row r="130" spans="1:6" ht="12.75" customHeight="1" x14ac:dyDescent="0.2">
      <c r="A130" s="55">
        <v>6632</v>
      </c>
      <c r="B130" s="234" t="s">
        <v>303</v>
      </c>
      <c r="C130" s="52" t="s">
        <v>304</v>
      </c>
      <c r="D130" s="244">
        <v>3169</v>
      </c>
      <c r="E130" s="244"/>
      <c r="F130" s="54">
        <f t="shared" si="0"/>
        <v>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1684464</v>
      </c>
      <c r="E133" s="53">
        <f t="shared" si="30"/>
        <v>1932830.38</v>
      </c>
      <c r="F133" s="54">
        <f t="shared" ref="F133:F223" si="31">IF(D133&lt;&gt;0,IF(E133/D133&gt;=100,"&gt;&gt;100",E133/D133*100),"-")</f>
        <v>114.7445347600186</v>
      </c>
    </row>
    <row r="134" spans="1:6" ht="24" x14ac:dyDescent="0.2">
      <c r="A134" s="55">
        <v>671</v>
      </c>
      <c r="B134" s="234" t="s">
        <v>311</v>
      </c>
      <c r="C134" s="52" t="s">
        <v>312</v>
      </c>
      <c r="D134" s="53">
        <f t="shared" ref="D134:E134" si="32">SUM(D135:D137)</f>
        <v>1684464</v>
      </c>
      <c r="E134" s="53">
        <f t="shared" si="32"/>
        <v>1932830.38</v>
      </c>
      <c r="F134" s="54">
        <f t="shared" si="31"/>
        <v>114.7445347600186</v>
      </c>
    </row>
    <row r="135" spans="1:6" ht="12.75" customHeight="1" x14ac:dyDescent="0.2">
      <c r="A135" s="55">
        <v>6711</v>
      </c>
      <c r="B135" s="87" t="s">
        <v>313</v>
      </c>
      <c r="C135" s="52" t="s">
        <v>314</v>
      </c>
      <c r="D135" s="244">
        <v>1684464</v>
      </c>
      <c r="E135" s="244">
        <v>1932830.38</v>
      </c>
      <c r="F135" s="54">
        <f t="shared" si="31"/>
        <v>114.7445347600186</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11008219</v>
      </c>
      <c r="E151" s="53">
        <f t="shared" si="35"/>
        <v>11922242.84</v>
      </c>
      <c r="F151" s="54">
        <f t="shared" si="31"/>
        <v>108.30310370823837</v>
      </c>
    </row>
    <row r="152" spans="1:6" ht="12.75" customHeight="1" x14ac:dyDescent="0.2">
      <c r="A152" s="55">
        <v>31</v>
      </c>
      <c r="B152" s="87" t="s">
        <v>346</v>
      </c>
      <c r="C152" s="52" t="s">
        <v>35</v>
      </c>
      <c r="D152" s="53">
        <f t="shared" ref="D152:E152" si="36">D153+D158+D159</f>
        <v>9362601</v>
      </c>
      <c r="E152" s="53">
        <f t="shared" si="36"/>
        <v>9771256.540000001</v>
      </c>
      <c r="F152" s="54">
        <f t="shared" si="31"/>
        <v>104.36476509038461</v>
      </c>
    </row>
    <row r="153" spans="1:6" ht="12.75" customHeight="1" x14ac:dyDescent="0.2">
      <c r="A153" s="55">
        <v>311</v>
      </c>
      <c r="B153" s="87" t="s">
        <v>347</v>
      </c>
      <c r="C153" s="52" t="s">
        <v>348</v>
      </c>
      <c r="D153" s="53">
        <f t="shared" ref="D153:E153" si="37">SUM(D154:D157)</f>
        <v>7765473</v>
      </c>
      <c r="E153" s="53">
        <f t="shared" si="37"/>
        <v>8115525.6299999999</v>
      </c>
      <c r="F153" s="54">
        <f t="shared" si="31"/>
        <v>104.50780821721999</v>
      </c>
    </row>
    <row r="154" spans="1:6" ht="12.75" customHeight="1" x14ac:dyDescent="0.2">
      <c r="A154" s="55">
        <v>3111</v>
      </c>
      <c r="B154" s="87" t="s">
        <v>349</v>
      </c>
      <c r="C154" s="52" t="s">
        <v>350</v>
      </c>
      <c r="D154" s="244">
        <v>7765473</v>
      </c>
      <c r="E154" s="244">
        <v>8115525.6299999999</v>
      </c>
      <c r="F154" s="54">
        <f t="shared" si="31"/>
        <v>104.50780821721999</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368713</v>
      </c>
      <c r="E158" s="244">
        <v>344470.69</v>
      </c>
      <c r="F158" s="54">
        <f t="shared" si="31"/>
        <v>93.425154523979359</v>
      </c>
    </row>
    <row r="159" spans="1:6" ht="12.75" customHeight="1" x14ac:dyDescent="0.2">
      <c r="A159" s="55">
        <v>313</v>
      </c>
      <c r="B159" s="87" t="s">
        <v>359</v>
      </c>
      <c r="C159" s="52" t="s">
        <v>360</v>
      </c>
      <c r="D159" s="53">
        <f t="shared" ref="D159:E159" si="38">SUM(D160:D162)</f>
        <v>1228415</v>
      </c>
      <c r="E159" s="53">
        <f t="shared" si="38"/>
        <v>1311260.22</v>
      </c>
      <c r="F159" s="54">
        <f t="shared" si="31"/>
        <v>106.74407427457334</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1228415</v>
      </c>
      <c r="E161" s="244">
        <v>1310713.93</v>
      </c>
      <c r="F161" s="54">
        <f t="shared" si="31"/>
        <v>106.69960314714488</v>
      </c>
    </row>
    <row r="162" spans="1:6" ht="12.75" customHeight="1" x14ac:dyDescent="0.2">
      <c r="A162" s="55">
        <v>3133</v>
      </c>
      <c r="B162" s="87" t="s">
        <v>364</v>
      </c>
      <c r="C162" s="52" t="s">
        <v>365</v>
      </c>
      <c r="D162" s="244"/>
      <c r="E162" s="244">
        <v>546.29</v>
      </c>
      <c r="F162" s="54" t="str">
        <f t="shared" si="31"/>
        <v>-</v>
      </c>
    </row>
    <row r="163" spans="1:6" ht="12.75" customHeight="1" x14ac:dyDescent="0.2">
      <c r="A163" s="55">
        <v>32</v>
      </c>
      <c r="B163" s="87" t="s">
        <v>366</v>
      </c>
      <c r="C163" s="52" t="s">
        <v>367</v>
      </c>
      <c r="D163" s="53">
        <f t="shared" ref="D163:E163" si="39">D164+D169+D177+D187+D188</f>
        <v>1628893</v>
      </c>
      <c r="E163" s="53">
        <f t="shared" si="39"/>
        <v>2121050.7599999998</v>
      </c>
      <c r="F163" s="54">
        <f t="shared" si="31"/>
        <v>130.21424734466905</v>
      </c>
    </row>
    <row r="164" spans="1:6" ht="12.75" customHeight="1" x14ac:dyDescent="0.2">
      <c r="A164" s="55">
        <v>321</v>
      </c>
      <c r="B164" s="87" t="s">
        <v>368</v>
      </c>
      <c r="C164" s="52" t="s">
        <v>369</v>
      </c>
      <c r="D164" s="53">
        <f t="shared" ref="D164:E164" si="40">SUM(D165:D168)</f>
        <v>168844</v>
      </c>
      <c r="E164" s="53">
        <f t="shared" si="40"/>
        <v>224641.84</v>
      </c>
      <c r="F164" s="54">
        <f t="shared" si="31"/>
        <v>133.04697827580486</v>
      </c>
    </row>
    <row r="165" spans="1:6" ht="12.75" customHeight="1" x14ac:dyDescent="0.2">
      <c r="A165" s="55">
        <v>3211</v>
      </c>
      <c r="B165" s="87" t="s">
        <v>370</v>
      </c>
      <c r="C165" s="52" t="s">
        <v>371</v>
      </c>
      <c r="D165" s="244">
        <v>490</v>
      </c>
      <c r="E165" s="244">
        <v>15010.6</v>
      </c>
      <c r="F165" s="54">
        <f t="shared" si="31"/>
        <v>3063.387755102041</v>
      </c>
    </row>
    <row r="166" spans="1:6" ht="12.75" customHeight="1" x14ac:dyDescent="0.2">
      <c r="A166" s="55">
        <v>3212</v>
      </c>
      <c r="B166" s="87" t="s">
        <v>372</v>
      </c>
      <c r="C166" s="52" t="s">
        <v>373</v>
      </c>
      <c r="D166" s="244">
        <v>166954</v>
      </c>
      <c r="E166" s="244">
        <v>201401.24</v>
      </c>
      <c r="F166" s="54">
        <f t="shared" si="31"/>
        <v>120.63277309917702</v>
      </c>
    </row>
    <row r="167" spans="1:6" ht="12.75" customHeight="1" x14ac:dyDescent="0.2">
      <c r="A167" s="55">
        <v>3213</v>
      </c>
      <c r="B167" s="87" t="s">
        <v>374</v>
      </c>
      <c r="C167" s="52" t="s">
        <v>375</v>
      </c>
      <c r="D167" s="244">
        <v>1400</v>
      </c>
      <c r="E167" s="244">
        <v>8230</v>
      </c>
      <c r="F167" s="54">
        <f t="shared" si="31"/>
        <v>587.85714285714289</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884144</v>
      </c>
      <c r="E169" s="53">
        <f t="shared" si="41"/>
        <v>1262739.5799999998</v>
      </c>
      <c r="F169" s="54">
        <f t="shared" si="31"/>
        <v>142.82057900070575</v>
      </c>
    </row>
    <row r="170" spans="1:6" ht="12.75" customHeight="1" x14ac:dyDescent="0.2">
      <c r="A170" s="55">
        <v>3221</v>
      </c>
      <c r="B170" s="87" t="s">
        <v>380</v>
      </c>
      <c r="C170" s="52" t="s">
        <v>381</v>
      </c>
      <c r="D170" s="244">
        <v>65150</v>
      </c>
      <c r="E170" s="244">
        <v>78357.81</v>
      </c>
      <c r="F170" s="54">
        <f t="shared" si="31"/>
        <v>120.27292402148886</v>
      </c>
    </row>
    <row r="171" spans="1:6" ht="12.75" customHeight="1" x14ac:dyDescent="0.2">
      <c r="A171" s="55">
        <v>3222</v>
      </c>
      <c r="B171" s="87" t="s">
        <v>382</v>
      </c>
      <c r="C171" s="52" t="s">
        <v>383</v>
      </c>
      <c r="D171" s="244">
        <v>360106</v>
      </c>
      <c r="E171" s="244">
        <v>440779.82</v>
      </c>
      <c r="F171" s="54">
        <f t="shared" si="31"/>
        <v>122.4027980650142</v>
      </c>
    </row>
    <row r="172" spans="1:6" ht="12.75" customHeight="1" x14ac:dyDescent="0.2">
      <c r="A172" s="55">
        <v>3223</v>
      </c>
      <c r="B172" s="87" t="s">
        <v>384</v>
      </c>
      <c r="C172" s="52" t="s">
        <v>385</v>
      </c>
      <c r="D172" s="244">
        <v>430478</v>
      </c>
      <c r="E172" s="244">
        <v>710596.95</v>
      </c>
      <c r="F172" s="54">
        <f t="shared" si="31"/>
        <v>165.07160644678706</v>
      </c>
    </row>
    <row r="173" spans="1:6" ht="12.75" customHeight="1" x14ac:dyDescent="0.2">
      <c r="A173" s="55">
        <v>3224</v>
      </c>
      <c r="B173" s="87" t="s">
        <v>386</v>
      </c>
      <c r="C173" s="52" t="s">
        <v>387</v>
      </c>
      <c r="D173" s="244">
        <v>20231</v>
      </c>
      <c r="E173" s="244">
        <v>14503.89</v>
      </c>
      <c r="F173" s="54">
        <f t="shared" si="31"/>
        <v>71.691414166378337</v>
      </c>
    </row>
    <row r="174" spans="1:6" ht="12.75" customHeight="1" x14ac:dyDescent="0.2">
      <c r="A174" s="55">
        <v>3225</v>
      </c>
      <c r="B174" s="87" t="s">
        <v>388</v>
      </c>
      <c r="C174" s="52" t="s">
        <v>389</v>
      </c>
      <c r="D174" s="244">
        <v>5359</v>
      </c>
      <c r="E174" s="244">
        <v>11402.63</v>
      </c>
      <c r="F174" s="54">
        <f t="shared" si="31"/>
        <v>212.7753312185109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2820</v>
      </c>
      <c r="E176" s="244">
        <v>7098.48</v>
      </c>
      <c r="F176" s="54">
        <f t="shared" si="31"/>
        <v>251.71914893617017</v>
      </c>
    </row>
    <row r="177" spans="1:6" ht="12.75" customHeight="1" x14ac:dyDescent="0.2">
      <c r="A177" s="55">
        <v>323</v>
      </c>
      <c r="B177" s="87" t="s">
        <v>394</v>
      </c>
      <c r="C177" s="52" t="s">
        <v>395</v>
      </c>
      <c r="D177" s="53">
        <f t="shared" ref="D177:E177" si="42">SUM(D178:D186)</f>
        <v>566006</v>
      </c>
      <c r="E177" s="53">
        <f t="shared" si="42"/>
        <v>603884.23</v>
      </c>
      <c r="F177" s="54">
        <f t="shared" si="31"/>
        <v>106.69219584244689</v>
      </c>
    </row>
    <row r="178" spans="1:6" ht="12.75" customHeight="1" x14ac:dyDescent="0.2">
      <c r="A178" s="55">
        <v>3231</v>
      </c>
      <c r="B178" s="87" t="s">
        <v>396</v>
      </c>
      <c r="C178" s="52" t="s">
        <v>397</v>
      </c>
      <c r="D178" s="244">
        <v>329910</v>
      </c>
      <c r="E178" s="244">
        <v>349728.8</v>
      </c>
      <c r="F178" s="54">
        <f t="shared" si="31"/>
        <v>106.00733533387894</v>
      </c>
    </row>
    <row r="179" spans="1:6" ht="12.75" customHeight="1" x14ac:dyDescent="0.2">
      <c r="A179" s="55">
        <v>3232</v>
      </c>
      <c r="B179" s="87" t="s">
        <v>398</v>
      </c>
      <c r="C179" s="52" t="s">
        <v>399</v>
      </c>
      <c r="D179" s="244">
        <v>117214</v>
      </c>
      <c r="E179" s="244">
        <v>114043.36</v>
      </c>
      <c r="F179" s="54">
        <f t="shared" si="31"/>
        <v>97.294998890917469</v>
      </c>
    </row>
    <row r="180" spans="1:6" ht="12.75" customHeight="1" x14ac:dyDescent="0.2">
      <c r="A180" s="55">
        <v>3233</v>
      </c>
      <c r="B180" s="87" t="s">
        <v>400</v>
      </c>
      <c r="C180" s="52" t="s">
        <v>401</v>
      </c>
      <c r="D180" s="244">
        <v>4968</v>
      </c>
      <c r="E180" s="244">
        <v>230</v>
      </c>
      <c r="F180" s="54">
        <f t="shared" si="31"/>
        <v>4.6296296296296298</v>
      </c>
    </row>
    <row r="181" spans="1:6" ht="12.75" customHeight="1" x14ac:dyDescent="0.2">
      <c r="A181" s="55">
        <v>3234</v>
      </c>
      <c r="B181" s="87" t="s">
        <v>402</v>
      </c>
      <c r="C181" s="52" t="s">
        <v>403</v>
      </c>
      <c r="D181" s="244">
        <v>72631</v>
      </c>
      <c r="E181" s="244">
        <v>81510.16</v>
      </c>
      <c r="F181" s="54">
        <f t="shared" si="31"/>
        <v>112.22502788065702</v>
      </c>
    </row>
    <row r="182" spans="1:6" ht="12.75" customHeight="1" x14ac:dyDescent="0.2">
      <c r="A182" s="55">
        <v>3235</v>
      </c>
      <c r="B182" s="87" t="s">
        <v>404</v>
      </c>
      <c r="C182" s="52" t="s">
        <v>405</v>
      </c>
      <c r="D182" s="244">
        <v>4904</v>
      </c>
      <c r="E182" s="244">
        <v>1704.9</v>
      </c>
      <c r="F182" s="54">
        <f t="shared" si="31"/>
        <v>34.765497553017951</v>
      </c>
    </row>
    <row r="183" spans="1:6" ht="12.75" customHeight="1" x14ac:dyDescent="0.2">
      <c r="A183" s="55">
        <v>3236</v>
      </c>
      <c r="B183" s="87" t="s">
        <v>406</v>
      </c>
      <c r="C183" s="52" t="s">
        <v>407</v>
      </c>
      <c r="D183" s="244">
        <v>15804</v>
      </c>
      <c r="E183" s="244">
        <v>21594</v>
      </c>
      <c r="F183" s="54">
        <f t="shared" si="31"/>
        <v>136.63629460895976</v>
      </c>
    </row>
    <row r="184" spans="1:6" ht="12.75" customHeight="1" x14ac:dyDescent="0.2">
      <c r="A184" s="55">
        <v>3237</v>
      </c>
      <c r="B184" s="87" t="s">
        <v>408</v>
      </c>
      <c r="C184" s="52" t="s">
        <v>409</v>
      </c>
      <c r="D184" s="244">
        <v>1942</v>
      </c>
      <c r="E184" s="244">
        <v>13956.11</v>
      </c>
      <c r="F184" s="54">
        <f t="shared" si="31"/>
        <v>718.64624098867148</v>
      </c>
    </row>
    <row r="185" spans="1:6" ht="12.75" customHeight="1" x14ac:dyDescent="0.2">
      <c r="A185" s="55">
        <v>3238</v>
      </c>
      <c r="B185" s="87" t="s">
        <v>410</v>
      </c>
      <c r="C185" s="52" t="s">
        <v>411</v>
      </c>
      <c r="D185" s="244">
        <v>18103</v>
      </c>
      <c r="E185" s="244">
        <v>19207.900000000001</v>
      </c>
      <c r="F185" s="54">
        <f t="shared" si="31"/>
        <v>106.10340827487157</v>
      </c>
    </row>
    <row r="186" spans="1:6" ht="12.75" customHeight="1" x14ac:dyDescent="0.2">
      <c r="A186" s="55">
        <v>3239</v>
      </c>
      <c r="B186" s="87" t="s">
        <v>412</v>
      </c>
      <c r="C186" s="52" t="s">
        <v>413</v>
      </c>
      <c r="D186" s="244">
        <v>530</v>
      </c>
      <c r="E186" s="244">
        <v>1909</v>
      </c>
      <c r="F186" s="54">
        <f t="shared" si="31"/>
        <v>360.18867924528303</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9899</v>
      </c>
      <c r="E188" s="53">
        <f t="shared" si="43"/>
        <v>29785.11</v>
      </c>
      <c r="F188" s="54">
        <f t="shared" si="31"/>
        <v>300.89008990807156</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6012</v>
      </c>
      <c r="E191" s="244">
        <v>4021.07</v>
      </c>
      <c r="F191" s="54">
        <f t="shared" si="31"/>
        <v>66.884065202927474</v>
      </c>
    </row>
    <row r="192" spans="1:6" ht="12.75" customHeight="1" x14ac:dyDescent="0.2">
      <c r="A192" s="55">
        <v>3294</v>
      </c>
      <c r="B192" s="87" t="s">
        <v>424</v>
      </c>
      <c r="C192" s="52" t="s">
        <v>425</v>
      </c>
      <c r="D192" s="244">
        <v>700</v>
      </c>
      <c r="E192" s="244">
        <v>800</v>
      </c>
      <c r="F192" s="54">
        <f t="shared" si="31"/>
        <v>114.28571428571428</v>
      </c>
    </row>
    <row r="193" spans="1:6" ht="12.75" customHeight="1" x14ac:dyDescent="0.2">
      <c r="A193" s="55">
        <v>3295</v>
      </c>
      <c r="B193" s="87" t="s">
        <v>426</v>
      </c>
      <c r="C193" s="52" t="s">
        <v>427</v>
      </c>
      <c r="D193" s="244">
        <v>1050</v>
      </c>
      <c r="E193" s="244">
        <v>5690</v>
      </c>
      <c r="F193" s="54">
        <f t="shared" si="31"/>
        <v>541.90476190476193</v>
      </c>
    </row>
    <row r="194" spans="1:6" ht="12.75" customHeight="1" x14ac:dyDescent="0.2">
      <c r="A194" s="55" t="s">
        <v>428</v>
      </c>
      <c r="B194" s="87" t="s">
        <v>429</v>
      </c>
      <c r="C194" s="52" t="s">
        <v>428</v>
      </c>
      <c r="D194" s="244"/>
      <c r="E194" s="244">
        <v>16528.650000000001</v>
      </c>
      <c r="F194" s="54" t="str">
        <f t="shared" si="31"/>
        <v>-</v>
      </c>
    </row>
    <row r="195" spans="1:6" ht="12.75" customHeight="1" x14ac:dyDescent="0.2">
      <c r="A195" s="55">
        <v>3299</v>
      </c>
      <c r="B195" s="87" t="s">
        <v>430</v>
      </c>
      <c r="C195" s="52" t="s">
        <v>431</v>
      </c>
      <c r="D195" s="244">
        <v>2137</v>
      </c>
      <c r="E195" s="244">
        <v>2745.39</v>
      </c>
      <c r="F195" s="54">
        <f t="shared" si="31"/>
        <v>128.46934955545154</v>
      </c>
    </row>
    <row r="196" spans="1:6" ht="12.75" customHeight="1" x14ac:dyDescent="0.2">
      <c r="A196" s="55">
        <v>34</v>
      </c>
      <c r="B196" s="234" t="s">
        <v>432</v>
      </c>
      <c r="C196" s="52" t="s">
        <v>433</v>
      </c>
      <c r="D196" s="53">
        <f t="shared" ref="D196:E196" si="44">D197+D202+D210</f>
        <v>12325</v>
      </c>
      <c r="E196" s="53">
        <f t="shared" si="44"/>
        <v>29935.54</v>
      </c>
      <c r="F196" s="54">
        <f t="shared" si="31"/>
        <v>242.88470588235293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12325</v>
      </c>
      <c r="E210" s="53">
        <f t="shared" si="47"/>
        <v>29935.54</v>
      </c>
      <c r="F210" s="54">
        <f t="shared" si="31"/>
        <v>242.88470588235293</v>
      </c>
    </row>
    <row r="211" spans="1:6" ht="12.75" customHeight="1" x14ac:dyDescent="0.2">
      <c r="A211" s="55">
        <v>3431</v>
      </c>
      <c r="B211" s="234" t="s">
        <v>462</v>
      </c>
      <c r="C211" s="52" t="s">
        <v>463</v>
      </c>
      <c r="D211" s="244">
        <v>12325</v>
      </c>
      <c r="E211" s="244">
        <v>18167.490000000002</v>
      </c>
      <c r="F211" s="54">
        <f t="shared" si="31"/>
        <v>147.40356997971605</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11768.05</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4400</v>
      </c>
      <c r="E252" s="53">
        <f t="shared" si="63"/>
        <v>0</v>
      </c>
      <c r="F252" s="54">
        <f t="shared" ref="F252:F258" si="64">IF(D252&lt;&gt;0,IF(E252/D252&gt;=100,"&gt;&gt;100",E252/D252*100),"-")</f>
        <v>0</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4400</v>
      </c>
      <c r="E259" s="53">
        <f t="shared" si="66"/>
        <v>0</v>
      </c>
      <c r="F259" s="54">
        <f t="shared" ref="F259:F262" si="67">IF(D259&lt;&gt;0,IF(E259/D259&gt;=100,"&gt;&gt;100",E259/D259*100),"-")</f>
        <v>0</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4400</v>
      </c>
      <c r="E261" s="244"/>
      <c r="F261" s="54">
        <f t="shared" si="67"/>
        <v>0</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11008219</v>
      </c>
      <c r="E289" s="53">
        <f t="shared" si="79"/>
        <v>11922242.84</v>
      </c>
      <c r="F289" s="54">
        <f t="shared" si="76"/>
        <v>108.30310370823837</v>
      </c>
    </row>
    <row r="290" spans="1:6" ht="12.75" customHeight="1" x14ac:dyDescent="0.2">
      <c r="A290" s="55" t="s">
        <v>605</v>
      </c>
      <c r="B290" s="87" t="s">
        <v>616</v>
      </c>
      <c r="C290" s="52" t="s">
        <v>617</v>
      </c>
      <c r="D290" s="53">
        <f>IF(D6&gt;=D289,D6-D289,0)</f>
        <v>267069</v>
      </c>
      <c r="E290" s="53">
        <f>IF(E6&gt;=E289,E6-E289,0)</f>
        <v>160429.48000000045</v>
      </c>
      <c r="F290" s="54">
        <f t="shared" si="76"/>
        <v>60.070423748170121</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474200</v>
      </c>
      <c r="E292" s="244">
        <v>441802.82</v>
      </c>
      <c r="F292" s="54">
        <f t="shared" si="76"/>
        <v>93.168034584563472</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50650</v>
      </c>
      <c r="E294" s="244">
        <v>59617.22</v>
      </c>
      <c r="F294" s="54">
        <f t="shared" si="76"/>
        <v>117.70428430404738</v>
      </c>
    </row>
    <row r="295" spans="1:6" ht="24" x14ac:dyDescent="0.2">
      <c r="A295" s="55">
        <v>9661</v>
      </c>
      <c r="B295" s="87" t="s">
        <v>626</v>
      </c>
      <c r="C295" s="52" t="s">
        <v>627</v>
      </c>
      <c r="D295" s="244">
        <v>50650</v>
      </c>
      <c r="E295" s="244">
        <v>59617.22</v>
      </c>
      <c r="F295" s="54">
        <f t="shared" si="76"/>
        <v>117.70428430404738</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709</v>
      </c>
      <c r="E298" s="53">
        <f t="shared" si="80"/>
        <v>413.1</v>
      </c>
      <c r="F298" s="54">
        <f t="shared" ref="F298:F418" si="81">IF(D298&lt;&gt;0,IF(E298/D298&gt;=100,"&gt;&gt;100",E298/D298*100),"-")</f>
        <v>58.265162200282091</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709</v>
      </c>
      <c r="E311" s="53">
        <f t="shared" si="85"/>
        <v>413.1</v>
      </c>
      <c r="F311" s="54">
        <f t="shared" si="81"/>
        <v>58.265162200282091</v>
      </c>
    </row>
    <row r="312" spans="1:6" ht="12.75" customHeight="1" x14ac:dyDescent="0.2">
      <c r="A312" s="55">
        <v>721</v>
      </c>
      <c r="B312" s="87" t="s">
        <v>659</v>
      </c>
      <c r="C312" s="52" t="s">
        <v>660</v>
      </c>
      <c r="D312" s="53">
        <f t="shared" ref="D312:E312" si="86">SUM(D313:D316)</f>
        <v>709</v>
      </c>
      <c r="E312" s="53">
        <f t="shared" si="86"/>
        <v>413.1</v>
      </c>
      <c r="F312" s="54">
        <f t="shared" si="81"/>
        <v>58.265162200282091</v>
      </c>
    </row>
    <row r="313" spans="1:6" ht="12.75" customHeight="1" x14ac:dyDescent="0.2">
      <c r="A313" s="55">
        <v>7211</v>
      </c>
      <c r="B313" s="87" t="s">
        <v>661</v>
      </c>
      <c r="C313" s="52" t="s">
        <v>662</v>
      </c>
      <c r="D313" s="244">
        <v>709</v>
      </c>
      <c r="E313" s="244">
        <v>413.1</v>
      </c>
      <c r="F313" s="54">
        <f t="shared" si="81"/>
        <v>58.265162200282091</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227209</v>
      </c>
      <c r="E350" s="53">
        <f t="shared" si="95"/>
        <v>228511.21</v>
      </c>
      <c r="F350" s="54">
        <f t="shared" si="81"/>
        <v>100.57313310652307</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227209</v>
      </c>
      <c r="E363" s="53">
        <f t="shared" si="99"/>
        <v>228511.21</v>
      </c>
      <c r="F363" s="54">
        <f t="shared" si="81"/>
        <v>100.57313310652307</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v>0</v>
      </c>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57925</v>
      </c>
      <c r="E369" s="53">
        <f t="shared" si="101"/>
        <v>69745.739999999991</v>
      </c>
      <c r="F369" s="54">
        <f t="shared" si="81"/>
        <v>120.40697453603796</v>
      </c>
    </row>
    <row r="370" spans="1:6" ht="12.75" customHeight="1" x14ac:dyDescent="0.2">
      <c r="A370" s="55">
        <v>4221</v>
      </c>
      <c r="B370" s="87" t="s">
        <v>671</v>
      </c>
      <c r="C370" s="52" t="s">
        <v>763</v>
      </c>
      <c r="D370" s="244">
        <v>51617</v>
      </c>
      <c r="E370" s="244">
        <v>34430.89</v>
      </c>
      <c r="F370" s="54">
        <f t="shared" si="81"/>
        <v>66.704554700970604</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4172</v>
      </c>
      <c r="E372" s="244">
        <v>5150</v>
      </c>
      <c r="F372" s="54">
        <f t="shared" si="81"/>
        <v>123.44199424736337</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v>437</v>
      </c>
      <c r="E374" s="244"/>
      <c r="F374" s="54">
        <f t="shared" si="81"/>
        <v>0</v>
      </c>
    </row>
    <row r="375" spans="1:6" ht="12.75" customHeight="1" x14ac:dyDescent="0.2">
      <c r="A375" s="55">
        <v>4226</v>
      </c>
      <c r="B375" s="87" t="s">
        <v>681</v>
      </c>
      <c r="C375" s="52" t="s">
        <v>769</v>
      </c>
      <c r="D375" s="244">
        <v>1699</v>
      </c>
      <c r="E375" s="244"/>
      <c r="F375" s="54">
        <f t="shared" si="81"/>
        <v>0</v>
      </c>
    </row>
    <row r="376" spans="1:6" ht="12.75" customHeight="1" x14ac:dyDescent="0.2">
      <c r="A376" s="55">
        <v>4227</v>
      </c>
      <c r="B376" s="234" t="s">
        <v>683</v>
      </c>
      <c r="C376" s="52" t="s">
        <v>770</v>
      </c>
      <c r="D376" s="244"/>
      <c r="E376" s="244">
        <v>30164.85</v>
      </c>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169284</v>
      </c>
      <c r="E383" s="53">
        <f t="shared" si="103"/>
        <v>158765.47</v>
      </c>
      <c r="F383" s="54">
        <f t="shared" si="81"/>
        <v>93.786459440939481</v>
      </c>
    </row>
    <row r="384" spans="1:6" ht="12.75" customHeight="1" x14ac:dyDescent="0.2">
      <c r="A384" s="55">
        <v>4241</v>
      </c>
      <c r="B384" s="87" t="s">
        <v>780</v>
      </c>
      <c r="C384" s="52" t="s">
        <v>781</v>
      </c>
      <c r="D384" s="244">
        <v>169284</v>
      </c>
      <c r="E384" s="244">
        <v>158765.47</v>
      </c>
      <c r="F384" s="54">
        <f t="shared" si="81"/>
        <v>93.786459440939481</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226500</v>
      </c>
      <c r="E408" s="53">
        <f t="shared" si="111"/>
        <v>228098.11</v>
      </c>
      <c r="F408" s="54">
        <f t="shared" si="81"/>
        <v>100.70556732891831</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375357</v>
      </c>
      <c r="E410" s="244">
        <v>334787.77</v>
      </c>
      <c r="F410" s="54">
        <f t="shared" si="81"/>
        <v>89.191828046366524</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11275997</v>
      </c>
      <c r="E412" s="53">
        <f>E6+E298</f>
        <v>12083085.42</v>
      </c>
      <c r="F412" s="54">
        <f t="shared" si="81"/>
        <v>107.15757923667415</v>
      </c>
    </row>
    <row r="413" spans="1:6" ht="12.75" customHeight="1" x14ac:dyDescent="0.2">
      <c r="A413" s="55" t="s">
        <v>605</v>
      </c>
      <c r="B413" s="87" t="s">
        <v>828</v>
      </c>
      <c r="C413" s="52" t="s">
        <v>829</v>
      </c>
      <c r="D413" s="53">
        <f t="shared" ref="D413:E413" si="112">D289+D350</f>
        <v>11235428</v>
      </c>
      <c r="E413" s="53">
        <f t="shared" si="112"/>
        <v>12150754.050000001</v>
      </c>
      <c r="F413" s="54">
        <f t="shared" si="81"/>
        <v>108.14678399434361</v>
      </c>
    </row>
    <row r="414" spans="1:6" ht="12.75" customHeight="1" x14ac:dyDescent="0.2">
      <c r="A414" s="55" t="s">
        <v>605</v>
      </c>
      <c r="B414" s="87" t="s">
        <v>830</v>
      </c>
      <c r="C414" s="52" t="s">
        <v>831</v>
      </c>
      <c r="D414" s="53">
        <f t="shared" ref="D414:E414" si="113">IF(D412&gt;=D413,D412-D413,0)</f>
        <v>40569</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67668.63000000082</v>
      </c>
      <c r="F415" s="54" t="str">
        <f t="shared" si="81"/>
        <v>-</v>
      </c>
    </row>
    <row r="416" spans="1:6" ht="12.75" customHeight="1" x14ac:dyDescent="0.2">
      <c r="A416" s="62" t="s">
        <v>834</v>
      </c>
      <c r="B416" s="234" t="s">
        <v>835</v>
      </c>
      <c r="C416" s="63" t="s">
        <v>836</v>
      </c>
      <c r="D416" s="53">
        <f t="shared" ref="D416:E416" si="115">IF(D292-D293+D409-D410&gt;=0,D292-D293+D409-D410,0)</f>
        <v>98843</v>
      </c>
      <c r="E416" s="53">
        <f t="shared" si="115"/>
        <v>107015.04999999999</v>
      </c>
      <c r="F416" s="54">
        <f t="shared" si="81"/>
        <v>108.26770737432088</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50650</v>
      </c>
      <c r="E418" s="64">
        <f t="shared" si="117"/>
        <v>59617.22</v>
      </c>
      <c r="F418" s="59">
        <f t="shared" si="81"/>
        <v>117.70428430404738</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11275997</v>
      </c>
      <c r="E639" s="53">
        <f t="shared" si="180"/>
        <v>12083085.42</v>
      </c>
      <c r="F639" s="54">
        <f t="shared" si="119"/>
        <v>107.15757923667415</v>
      </c>
    </row>
    <row r="640" spans="1:6" ht="12.75" customHeight="1" x14ac:dyDescent="0.2">
      <c r="A640" s="55" t="s">
        <v>605</v>
      </c>
      <c r="B640" s="87" t="s">
        <v>1274</v>
      </c>
      <c r="C640" s="52" t="s">
        <v>1275</v>
      </c>
      <c r="D640" s="53">
        <f t="shared" ref="D640:E640" si="181">D413+D528</f>
        <v>11235428</v>
      </c>
      <c r="E640" s="53">
        <f t="shared" si="181"/>
        <v>12150754.050000001</v>
      </c>
      <c r="F640" s="54">
        <f t="shared" si="119"/>
        <v>108.14678399434361</v>
      </c>
    </row>
    <row r="641" spans="1:6" ht="12.75" customHeight="1" x14ac:dyDescent="0.2">
      <c r="A641" s="55" t="s">
        <v>605</v>
      </c>
      <c r="B641" s="87" t="s">
        <v>1276</v>
      </c>
      <c r="C641" s="52" t="s">
        <v>1277</v>
      </c>
      <c r="D641" s="53">
        <f t="shared" ref="D641:E641" si="182">IF(D639&gt;=D640,D639-D640,0)</f>
        <v>40569</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67668.63000000082</v>
      </c>
      <c r="F642" s="54" t="str">
        <f t="shared" si="119"/>
        <v>-</v>
      </c>
    </row>
    <row r="643" spans="1:6" ht="24" x14ac:dyDescent="0.2">
      <c r="A643" s="62" t="s">
        <v>1280</v>
      </c>
      <c r="B643" s="87" t="s">
        <v>1281</v>
      </c>
      <c r="C643" s="63" t="s">
        <v>1280</v>
      </c>
      <c r="D643" s="53">
        <f t="shared" ref="D643:E643" si="184">IF(D416-D417+D637-D638&gt;=0,D416-D417+D637-D638,0)</f>
        <v>98843</v>
      </c>
      <c r="E643" s="53">
        <f t="shared" si="184"/>
        <v>107015.04999999999</v>
      </c>
      <c r="F643" s="54">
        <f t="shared" si="119"/>
        <v>108.26770737432088</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139412</v>
      </c>
      <c r="E645" s="53">
        <f t="shared" si="186"/>
        <v>39346.419999999169</v>
      </c>
      <c r="F645" s="54">
        <f t="shared" si="119"/>
        <v>28.223122830171842</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862722</v>
      </c>
      <c r="E647" s="245">
        <v>932037.48</v>
      </c>
      <c r="F647" s="59">
        <f t="shared" si="119"/>
        <v>108.03450937845562</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70920</v>
      </c>
      <c r="E649" s="244">
        <v>113717.1</v>
      </c>
      <c r="F649" s="54">
        <f t="shared" ref="F649:F724" si="188">IF(D649&lt;&gt;0,IF(E649/D649&gt;=100,"&gt;&gt;100",E649/D649*100),"-")</f>
        <v>160.34560067681895</v>
      </c>
    </row>
    <row r="650" spans="1:6" ht="12.75" customHeight="1" x14ac:dyDescent="0.2">
      <c r="A650" s="55" t="s">
        <v>1293</v>
      </c>
      <c r="B650" s="87" t="s">
        <v>1294</v>
      </c>
      <c r="C650" s="52" t="s">
        <v>1293</v>
      </c>
      <c r="D650" s="244">
        <v>2110403</v>
      </c>
      <c r="E650" s="244">
        <v>2251455.11</v>
      </c>
      <c r="F650" s="54">
        <f t="shared" si="188"/>
        <v>106.68365757630175</v>
      </c>
    </row>
    <row r="651" spans="1:6" ht="12.75" customHeight="1" x14ac:dyDescent="0.2">
      <c r="A651" s="55" t="s">
        <v>1295</v>
      </c>
      <c r="B651" s="87" t="s">
        <v>1296</v>
      </c>
      <c r="C651" s="52" t="s">
        <v>1295</v>
      </c>
      <c r="D651" s="244">
        <v>2067606</v>
      </c>
      <c r="E651" s="244">
        <v>2365172.21</v>
      </c>
      <c r="F651" s="54">
        <f t="shared" si="188"/>
        <v>114.39182368400942</v>
      </c>
    </row>
    <row r="652" spans="1:6" ht="24" x14ac:dyDescent="0.2">
      <c r="A652" s="55">
        <v>11</v>
      </c>
      <c r="B652" s="87" t="s">
        <v>1297</v>
      </c>
      <c r="C652" s="52" t="s">
        <v>1298</v>
      </c>
      <c r="D652" s="53">
        <f t="shared" ref="D652:E652" si="189">+D649+D650-D651</f>
        <v>113717</v>
      </c>
      <c r="E652" s="53">
        <f t="shared" si="189"/>
        <v>0</v>
      </c>
      <c r="F652" s="54">
        <f t="shared" si="188"/>
        <v>0</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72</v>
      </c>
      <c r="E654" s="264">
        <v>68</v>
      </c>
      <c r="F654" s="54">
        <f t="shared" si="188"/>
        <v>94.444444444444443</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66</v>
      </c>
      <c r="E656" s="264">
        <v>65</v>
      </c>
      <c r="F656" s="54">
        <f t="shared" si="188"/>
        <v>98.484848484848484</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c r="F675" s="54" t="str">
        <f t="shared" si="188"/>
        <v>-</v>
      </c>
    </row>
    <row r="676" spans="1:6" ht="24" x14ac:dyDescent="0.2">
      <c r="A676" s="55">
        <v>63613</v>
      </c>
      <c r="B676" s="234" t="s">
        <v>1346</v>
      </c>
      <c r="C676" s="52" t="s">
        <v>1347</v>
      </c>
      <c r="D676" s="244">
        <v>9131149</v>
      </c>
      <c r="E676" s="244">
        <v>9628415.8499999996</v>
      </c>
      <c r="F676" s="54">
        <f t="shared" si="188"/>
        <v>105.44582998262322</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431599</v>
      </c>
      <c r="E710" s="244">
        <v>484962.88</v>
      </c>
      <c r="F710" s="54">
        <f t="shared" si="188"/>
        <v>112.36422697920987</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41939</v>
      </c>
      <c r="E716" s="244"/>
      <c r="F716" s="54">
        <f t="shared" si="188"/>
        <v>0</v>
      </c>
    </row>
    <row r="717" spans="1:6" ht="12.75" customHeight="1" x14ac:dyDescent="0.2">
      <c r="A717" s="55">
        <v>31215</v>
      </c>
      <c r="B717" s="87" t="s">
        <v>1410</v>
      </c>
      <c r="C717" s="52" t="s">
        <v>1411</v>
      </c>
      <c r="D717" s="244">
        <v>14116</v>
      </c>
      <c r="E717" s="244">
        <v>13998.99</v>
      </c>
      <c r="F717" s="54">
        <f t="shared" si="188"/>
        <v>99.17108245962028</v>
      </c>
    </row>
    <row r="718" spans="1:6" ht="12.75" customHeight="1" x14ac:dyDescent="0.2">
      <c r="A718" s="55">
        <v>32121</v>
      </c>
      <c r="B718" s="87" t="s">
        <v>1412</v>
      </c>
      <c r="C718" s="52" t="s">
        <v>1413</v>
      </c>
      <c r="D718" s="244">
        <v>166954</v>
      </c>
      <c r="E718" s="244">
        <v>201401.24</v>
      </c>
      <c r="F718" s="54">
        <f t="shared" si="188"/>
        <v>120.63277309917702</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11490</v>
      </c>
      <c r="E720" s="244">
        <v>12490</v>
      </c>
      <c r="F720" s="54">
        <f t="shared" si="188"/>
        <v>108.70322019147085</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1005</v>
      </c>
      <c r="E722" s="244">
        <v>4018.61</v>
      </c>
      <c r="F722" s="54">
        <f t="shared" si="188"/>
        <v>399.86169154228855</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4400</v>
      </c>
      <c r="E828" s="244"/>
      <c r="F828" s="54">
        <f t="shared" si="190"/>
        <v>0</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7" workbookViewId="0">
      <selection activeCell="E287" sqref="E287"/>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13807531</v>
      </c>
      <c r="E6" s="231">
        <f t="shared" si="0"/>
        <v>13164895.910000002</v>
      </c>
      <c r="F6" s="232">
        <f t="shared" ref="F6:F260" si="1">IF(D6&gt;0,IF(E6/D6&gt;=100,"&gt;&gt;100",E6/D6*100),"-")</f>
        <v>95.345763916807442</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12475142</v>
      </c>
      <c r="E7" s="106">
        <f t="shared" si="2"/>
        <v>12020849.640000002</v>
      </c>
      <c r="F7" s="95">
        <f t="shared" si="1"/>
        <v>96.358419327010481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131782</v>
      </c>
      <c r="E8" s="106">
        <f>E9+E10-E11</f>
        <v>131781.79999999999</v>
      </c>
      <c r="F8" s="95">
        <f t="shared" si="1"/>
        <v>99.999848234204975</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131782</v>
      </c>
      <c r="E9" s="249">
        <v>131781.79999999999</v>
      </c>
      <c r="F9" s="95">
        <f t="shared" si="1"/>
        <v>99.999848234204975</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12340536</v>
      </c>
      <c r="E12" s="106">
        <f t="shared" si="3"/>
        <v>11886242.940000001</v>
      </c>
      <c r="F12" s="95">
        <f t="shared" si="1"/>
        <v>96.318692640254852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11448165</v>
      </c>
      <c r="E13" s="106">
        <f t="shared" si="4"/>
        <v>11195649.180000002</v>
      </c>
      <c r="F13" s="95">
        <f t="shared" si="1"/>
        <v>97.79426816437396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34662</v>
      </c>
      <c r="E14" s="249">
        <v>34662.5</v>
      </c>
      <c r="F14" s="95">
        <f t="shared" si="1"/>
        <v>100.00144250187526</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20166659</v>
      </c>
      <c r="E15" s="249">
        <v>20166659.550000001</v>
      </c>
      <c r="F15" s="95">
        <f t="shared" si="1"/>
        <v>100.00000272727377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8753156</v>
      </c>
      <c r="E18" s="249">
        <v>9005672.8699999992</v>
      </c>
      <c r="F18" s="95">
        <f t="shared" si="1"/>
        <v>102.88486655556007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300713</v>
      </c>
      <c r="E19" s="106">
        <f t="shared" si="5"/>
        <v>264000.42000000016</v>
      </c>
      <c r="F19" s="95">
        <f t="shared" si="1"/>
        <v>87.791488894726925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1179689</v>
      </c>
      <c r="E20" s="249">
        <v>1201377.46</v>
      </c>
      <c r="F20" s="95">
        <f t="shared" si="1"/>
        <v>101.83848963582773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32047</v>
      </c>
      <c r="E21" s="249">
        <v>31266.6</v>
      </c>
      <c r="F21" s="95">
        <f t="shared" si="1"/>
        <v>97.564826660841888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95491</v>
      </c>
      <c r="E22" s="249">
        <v>100640.8</v>
      </c>
      <c r="F22" s="95">
        <f t="shared" si="1"/>
        <v>105.39296897089778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26859</v>
      </c>
      <c r="E24" s="249">
        <v>24009.49</v>
      </c>
      <c r="F24" s="95">
        <f t="shared" si="1"/>
        <v>89.390855951450177</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262806</v>
      </c>
      <c r="E25" s="249">
        <v>260805.81</v>
      </c>
      <c r="F25" s="95">
        <f t="shared" si="1"/>
        <v>99.238910070546339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97577</v>
      </c>
      <c r="E26" s="249">
        <v>121641.51</v>
      </c>
      <c r="F26" s="95">
        <f t="shared" si="1"/>
        <v>124.66207200467323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1393756</v>
      </c>
      <c r="E28" s="249">
        <v>1475741.25</v>
      </c>
      <c r="F28" s="95">
        <f t="shared" si="1"/>
        <v>105.88232445277366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589807</v>
      </c>
      <c r="E35" s="106">
        <f t="shared" si="7"/>
        <v>424741.9</v>
      </c>
      <c r="F35" s="95">
        <f t="shared" si="1"/>
        <v>72.013709569401513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686201</v>
      </c>
      <c r="E36" s="249">
        <v>839810.29</v>
      </c>
      <c r="F36" s="95">
        <f t="shared" si="1"/>
        <v>122.38546577460541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96394</v>
      </c>
      <c r="E40" s="249">
        <v>415068.39</v>
      </c>
      <c r="F40" s="95">
        <f t="shared" si="1"/>
        <v>430.59566985497025</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1851</v>
      </c>
      <c r="E45" s="106">
        <f t="shared" si="9"/>
        <v>1851.44</v>
      </c>
      <c r="F45" s="95">
        <f t="shared" si="1"/>
        <v>100.02377093462994</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2990</v>
      </c>
      <c r="E47" s="249">
        <v>2990</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1139</v>
      </c>
      <c r="E50" s="249">
        <v>1138.56</v>
      </c>
      <c r="F50" s="95">
        <f t="shared" si="1"/>
        <v>99.961369622475843</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351284</v>
      </c>
      <c r="E54" s="249">
        <v>334574.71999999997</v>
      </c>
      <c r="F54" s="95">
        <f t="shared" si="1"/>
        <v>95.243370036779353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351284</v>
      </c>
      <c r="E55" s="249">
        <v>334574.71999999997</v>
      </c>
      <c r="F55" s="95">
        <f t="shared" si="1"/>
        <v>95.243370036779353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2824</v>
      </c>
      <c r="E56" s="106">
        <f t="shared" si="11"/>
        <v>2824.9</v>
      </c>
      <c r="F56" s="95">
        <f t="shared" si="1"/>
        <v>100.03186968838527</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2824</v>
      </c>
      <c r="E58" s="249">
        <v>2824.9</v>
      </c>
      <c r="F58" s="95">
        <f t="shared" si="1"/>
        <v>100.03186968838527</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1332389</v>
      </c>
      <c r="E68" s="106">
        <f t="shared" si="13"/>
        <v>1144046.27</v>
      </c>
      <c r="F68" s="95">
        <f t="shared" si="1"/>
        <v>85.864283628880159</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113717</v>
      </c>
      <c r="E69" s="106">
        <f t="shared" si="14"/>
        <v>0</v>
      </c>
      <c r="F69" s="95">
        <f t="shared" si="1"/>
        <v>0</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113660</v>
      </c>
      <c r="E70" s="106">
        <f t="shared" si="15"/>
        <v>0</v>
      </c>
      <c r="F70" s="95">
        <f t="shared" si="1"/>
        <v>0</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113660</v>
      </c>
      <c r="E72" s="249"/>
      <c r="F72" s="95">
        <f t="shared" si="1"/>
        <v>0</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57</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330842</v>
      </c>
      <c r="E78" s="106">
        <f>E79+SUM(E82:E84)-E85+E86</f>
        <v>109530.33</v>
      </c>
      <c r="F78" s="95">
        <f t="shared" si="1"/>
        <v>33.106537259477335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330842</v>
      </c>
      <c r="E86" s="249">
        <v>109530.33</v>
      </c>
      <c r="F86" s="95">
        <f t="shared" si="1"/>
        <v>33.106537259477335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25108</v>
      </c>
      <c r="E146" s="106">
        <f t="shared" si="26"/>
        <v>102478.45999999999</v>
      </c>
      <c r="F146" s="95">
        <f t="shared" si="1"/>
        <v>408.15062928150388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1555</v>
      </c>
      <c r="E159" s="249"/>
      <c r="F159" s="95">
        <f t="shared" si="1"/>
        <v>0</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23553</v>
      </c>
      <c r="E160" s="249">
        <v>33575.919999999998</v>
      </c>
      <c r="F160" s="95">
        <f t="shared" si="1"/>
        <v>142.55474886426356</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v>68902.539999999994</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862722</v>
      </c>
      <c r="E170" s="106">
        <f t="shared" si="29"/>
        <v>932037.48</v>
      </c>
      <c r="F170" s="95">
        <f t="shared" si="1"/>
        <v>108.03450937845562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1655</v>
      </c>
      <c r="E171" s="249"/>
      <c r="F171" s="95">
        <f t="shared" si="1"/>
        <v>0</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861067</v>
      </c>
      <c r="E173" s="249">
        <v>932037.48</v>
      </c>
      <c r="F173" s="95">
        <f t="shared" si="1"/>
        <v>108.24215537234616</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13807531</v>
      </c>
      <c r="E175" s="106">
        <f t="shared" si="30"/>
        <v>13164895.91</v>
      </c>
      <c r="F175" s="95">
        <f t="shared" si="1"/>
        <v>95.345763916807442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1168368</v>
      </c>
      <c r="E176" s="106">
        <f t="shared" si="31"/>
        <v>1071123.93</v>
      </c>
      <c r="F176" s="95">
        <f t="shared" si="1"/>
        <v>91.676931412020863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1168368</v>
      </c>
      <c r="E177" s="106">
        <f t="shared" si="32"/>
        <v>1071123.93</v>
      </c>
      <c r="F177" s="95">
        <f t="shared" si="1"/>
        <v>91.676931412020863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746893</v>
      </c>
      <c r="E178" s="249">
        <v>863146.06</v>
      </c>
      <c r="F178" s="95">
        <f t="shared" si="1"/>
        <v>115.56488814328159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125147</v>
      </c>
      <c r="E179" s="249">
        <v>109304.68</v>
      </c>
      <c r="F179" s="95">
        <f t="shared" si="1"/>
        <v>87.341030947605617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296328</v>
      </c>
      <c r="E188" s="249">
        <v>98673.19</v>
      </c>
      <c r="F188" s="95">
        <f t="shared" si="1"/>
        <v>33.298638670662243</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12639163</v>
      </c>
      <c r="E237" s="106">
        <f t="shared" si="41"/>
        <v>12093771.98</v>
      </c>
      <c r="F237" s="95">
        <f t="shared" si="1"/>
        <v>95.684911888548314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12449101</v>
      </c>
      <c r="E238" s="106">
        <f t="shared" si="42"/>
        <v>11994808.34</v>
      </c>
      <c r="F238" s="95">
        <f t="shared" si="1"/>
        <v>96.350799467367167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12449101</v>
      </c>
      <c r="E239" s="106">
        <f t="shared" si="43"/>
        <v>11994808.34</v>
      </c>
      <c r="F239" s="95">
        <f t="shared" si="1"/>
        <v>96.350799467367167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857802</v>
      </c>
      <c r="E240" s="249">
        <v>553445.68000000005</v>
      </c>
      <c r="F240" s="95">
        <f t="shared" si="1"/>
        <v>64.519047519124456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11591299</v>
      </c>
      <c r="E241" s="249">
        <v>11441362.66</v>
      </c>
      <c r="F241" s="95">
        <f t="shared" si="1"/>
        <v>98.706475089634054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139412</v>
      </c>
      <c r="E245" s="106">
        <f t="shared" si="45"/>
        <v>39346.42</v>
      </c>
      <c r="F245" s="95">
        <f t="shared" si="1"/>
        <v>28.223122830172436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474200</v>
      </c>
      <c r="E246" s="106">
        <f t="shared" si="46"/>
        <v>39346.42</v>
      </c>
      <c r="F246" s="95">
        <f t="shared" si="1"/>
        <v>8.297431463517503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474200</v>
      </c>
      <c r="E247" s="249">
        <v>39346.42</v>
      </c>
      <c r="F247" s="95">
        <f t="shared" si="1"/>
        <v>8.297431463517503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334788</v>
      </c>
      <c r="E250" s="106">
        <f t="shared" si="47"/>
        <v>0</v>
      </c>
      <c r="F250" s="95">
        <f t="shared" si="1"/>
        <v>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334788</v>
      </c>
      <c r="E252" s="249"/>
      <c r="F252" s="95">
        <f t="shared" si="1"/>
        <v>0</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50650</v>
      </c>
      <c r="E255" s="249">
        <v>59617.22</v>
      </c>
      <c r="F255" s="95">
        <f t="shared" si="1"/>
        <v>117.70428430404738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528161</v>
      </c>
      <c r="E259" s="106">
        <f t="shared" si="49"/>
        <v>528161.05000000005</v>
      </c>
      <c r="F259" s="95">
        <f t="shared" si="1"/>
        <v>100.00000946681031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528161</v>
      </c>
      <c r="E260" s="250">
        <v>528161.05000000005</v>
      </c>
      <c r="F260" s="99">
        <f t="shared" si="1"/>
        <v>100.00000946681031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25108</v>
      </c>
      <c r="E264" s="249">
        <v>36168.699999999997</v>
      </c>
      <c r="F264" s="95">
        <f t="shared" si="50"/>
        <v>144.05249322924962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v>66309.759999999995</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v>109530.33</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v>68902.539999999994</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1168368</v>
      </c>
      <c r="E288" s="249">
        <v>1071123.93</v>
      </c>
      <c r="F288" s="95">
        <f t="shared" si="50"/>
        <v>91.676931412020863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55" workbookViewId="0">
      <selection activeCell="D122" sqref="D12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11235428</v>
      </c>
      <c r="E114" s="83">
        <f t="shared" si="22"/>
        <v>12150754.050000001</v>
      </c>
      <c r="F114" s="65">
        <f t="shared" si="1"/>
        <v>108.14678399434361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10571260</v>
      </c>
      <c r="E115" s="83">
        <f t="shared" si="23"/>
        <v>11709974.23</v>
      </c>
      <c r="F115" s="65">
        <f t="shared" si="1"/>
        <v>110.7717928610213</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10571260</v>
      </c>
      <c r="E117" s="251">
        <v>11709974.23</v>
      </c>
      <c r="F117" s="65">
        <f t="shared" si="1"/>
        <v>110.7717928610213</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664168</v>
      </c>
      <c r="E126" s="251">
        <v>440779.82</v>
      </c>
      <c r="F126" s="65">
        <f t="shared" si="1"/>
        <v>66.365711687404399</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11235428</v>
      </c>
      <c r="E141" s="108">
        <f t="shared" si="28"/>
        <v>12150754.050000001</v>
      </c>
      <c r="F141" s="84">
        <f t="shared" si="1"/>
        <v>108.14678399434361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8" workbookViewId="0">
      <selection activeCell="E13" sqref="E13"/>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34556.369999999995</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32397.37</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32397.37</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v>32397.37</v>
      </c>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2159</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2159</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v>2159</v>
      </c>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99" sqref="D9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1168368.1599999999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12013054.35</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11781730.25</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9949238.3599999994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1758130.14</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29949.919999999998</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44411.83</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231324.1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12110298.58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11878974.48</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9832985.4100000001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1773972.21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29949.919999999998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242066.94</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231324.1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1071123.9299999997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1071123.93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1071123.93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9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9466</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2023-03-15T08:52:28Z</cp:lastPrinted>
  <dcterms:created xsi:type="dcterms:W3CDTF">2022-04-01T05:14:30Z</dcterms:created>
  <dcterms:modified xsi:type="dcterms:W3CDTF">2023-03-15T08:52:55Z</dcterms:modified>
</cp:coreProperties>
</file>